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tabRatio="819" activeTab="1"/>
  </bookViews>
  <sheets>
    <sheet name="入力方法及び注意点" sheetId="1" r:id="rId1"/>
    <sheet name="サービス提供実績報告書（データー化）" sheetId="2" r:id="rId2"/>
    <sheet name="サービス提供実績報告書（直接入力）" sheetId="3" r:id="rId3"/>
    <sheet name="Sheet1" sheetId="4" r:id="rId4"/>
  </sheets>
  <definedNames>
    <definedName name="_xlnm.Print_Area" localSheetId="1">'サービス提供実績報告書（データー化）'!$A$1:$AU$44</definedName>
    <definedName name="_xlnm.Print_Area" localSheetId="2">'サービス提供実績報告書（直接入力）'!$A$1:$AU$41</definedName>
    <definedName name="_xlnm.Print_Area" localSheetId="0">'入力方法及び注意点'!$A$1:$AU$41</definedName>
  </definedNames>
  <calcPr fullCalcOnLoad="1"/>
</workbook>
</file>

<file path=xl/comments2.xml><?xml version="1.0" encoding="utf-8"?>
<comments xmlns="http://schemas.openxmlformats.org/spreadsheetml/2006/main">
  <authors>
    <author>uruma0580</author>
  </authors>
  <commentList>
    <comment ref="R40" authorId="0">
      <text>
        <r>
          <rPr>
            <sz val="9"/>
            <rFont val="ＭＳ Ｐゴシック"/>
            <family val="3"/>
          </rPr>
          <t xml:space="preserve">計算式の設定上、減算ができないので、減算の場合は、合計に注意してください！
</t>
        </r>
      </text>
    </comment>
  </commentList>
</comments>
</file>

<file path=xl/sharedStrings.xml><?xml version="1.0" encoding="utf-8"?>
<sst xmlns="http://schemas.openxmlformats.org/spreadsheetml/2006/main" count="876" uniqueCount="663">
  <si>
    <t>月</t>
  </si>
  <si>
    <t>平成</t>
  </si>
  <si>
    <t>年</t>
  </si>
  <si>
    <t>分</t>
  </si>
  <si>
    <t>日付</t>
  </si>
  <si>
    <t>～</t>
  </si>
  <si>
    <t>認定済</t>
  </si>
  <si>
    <t>作成年月日</t>
  </si>
  <si>
    <t>サービス内容</t>
  </si>
  <si>
    <t>合計</t>
  </si>
  <si>
    <t>曜日</t>
  </si>
  <si>
    <t>実績</t>
  </si>
  <si>
    <t>事業所番号</t>
  </si>
  <si>
    <t>回数</t>
  </si>
  <si>
    <t>うるま市</t>
  </si>
  <si>
    <t>事業所名</t>
  </si>
  <si>
    <t>平成</t>
  </si>
  <si>
    <t>年</t>
  </si>
  <si>
    <t>月</t>
  </si>
  <si>
    <t>日</t>
  </si>
  <si>
    <t>記録者</t>
  </si>
  <si>
    <t>被保険者　　番号</t>
  </si>
  <si>
    <t>要介護状態区分</t>
  </si>
  <si>
    <t>介護予防支援事業所および居宅支援事業所名</t>
  </si>
  <si>
    <t>被保険者　氏名</t>
  </si>
  <si>
    <t>支給限度額</t>
  </si>
  <si>
    <t>要支援１</t>
  </si>
  <si>
    <t>要支援２</t>
  </si>
  <si>
    <t>申請中</t>
  </si>
  <si>
    <t>サービス内容／種類</t>
  </si>
  <si>
    <t>サービスコード</t>
  </si>
  <si>
    <t>単位数</t>
  </si>
  <si>
    <t>合計単位数</t>
  </si>
  <si>
    <t>サービス単位数／金額</t>
  </si>
  <si>
    <t>申請中</t>
  </si>
  <si>
    <t>提供時間</t>
  </si>
  <si>
    <t>サービス提供状況・内容：</t>
  </si>
  <si>
    <t xml:space="preserve"> 予防訪問介護処遇改善加算Ⅲ</t>
  </si>
  <si>
    <t xml:space="preserve"> 予防訪問介護Ⅰ</t>
  </si>
  <si>
    <t xml:space="preserve"> 予防訪問介護Ⅰ・２級</t>
  </si>
  <si>
    <t xml:space="preserve"> 予防訪問介護Ⅰ・同一</t>
  </si>
  <si>
    <t xml:space="preserve"> 予防訪問介護Ⅰ・２級・同一</t>
  </si>
  <si>
    <t xml:space="preserve"> 予防訪問介護Ⅱ</t>
  </si>
  <si>
    <t xml:space="preserve"> 予防訪問介護Ⅱ・２級</t>
  </si>
  <si>
    <t xml:space="preserve"> 予防訪問介護Ⅱ・同一</t>
  </si>
  <si>
    <t xml:space="preserve"> 予防訪問介護Ⅱ・２級・同一</t>
  </si>
  <si>
    <t xml:space="preserve"> 予防訪問介護Ⅲ</t>
  </si>
  <si>
    <t xml:space="preserve"> 予防訪問介護Ⅲ・２級</t>
  </si>
  <si>
    <t xml:space="preserve"> 予防訪問介護Ⅲ・同一</t>
  </si>
  <si>
    <t xml:space="preserve"> 予防訪問介護Ⅲ・２級・同一</t>
  </si>
  <si>
    <t xml:space="preserve"> 予防特別地域訪問介護加算</t>
  </si>
  <si>
    <t xml:space="preserve"> 予防訪問介護小規模事業所加算</t>
  </si>
  <si>
    <t xml:space="preserve"> 予防訪問介護中山間地域等提供加算</t>
  </si>
  <si>
    <t xml:space="preserve"> 予防訪問介護初回加算</t>
  </si>
  <si>
    <t xml:space="preserve"> 予防訪問介護生活機能向上加算</t>
  </si>
  <si>
    <t xml:space="preserve"> 予防訪問介護処遇改善加算Ⅰ</t>
  </si>
  <si>
    <t xml:space="preserve"> 予防訪問介護処遇改善加算Ⅱ</t>
  </si>
  <si>
    <t xml:space="preserve"> 予防訪問介護Ⅰ・日割</t>
  </si>
  <si>
    <t xml:space="preserve"> 予防訪問介護Ⅰ・２級・日割</t>
  </si>
  <si>
    <t xml:space="preserve"> 予防訪問介護Ⅰ・同一・日割</t>
  </si>
  <si>
    <t xml:space="preserve"> 予防訪問介護Ⅱ・日割</t>
  </si>
  <si>
    <t xml:space="preserve"> 予防訪問介護Ⅱ・２級・日割</t>
  </si>
  <si>
    <t xml:space="preserve"> 予防訪問介護Ⅱ・同一・日割</t>
  </si>
  <si>
    <t xml:space="preserve"> 予防訪問介護Ⅱ・２級・同一・日割</t>
  </si>
  <si>
    <t xml:space="preserve"> 予防訪問介護Ⅲ・日割</t>
  </si>
  <si>
    <t xml:space="preserve"> 予防訪問介護Ⅲ・２級・日割</t>
  </si>
  <si>
    <t xml:space="preserve"> 予防訪問介護Ⅲ・同一・日割</t>
  </si>
  <si>
    <t xml:space="preserve"> 予防訪問介護Ⅲ・２級・同一・日割</t>
  </si>
  <si>
    <t xml:space="preserve"> 予防特別地域訪問介護加算日割</t>
  </si>
  <si>
    <t xml:space="preserve"> 予防訪問介護小規模事業所加算日割</t>
  </si>
  <si>
    <t xml:space="preserve"> 予防訪問介護中山間地域等加算日割</t>
  </si>
  <si>
    <t xml:space="preserve"> 予防訪問介護Ⅰ・２級・同一・日割</t>
  </si>
  <si>
    <t>コード</t>
  </si>
  <si>
    <t>単位</t>
  </si>
  <si>
    <t>区分</t>
  </si>
  <si>
    <t>未定</t>
  </si>
  <si>
    <t>時間</t>
  </si>
  <si>
    <t>予防特別地域訪問看護加算</t>
  </si>
  <si>
    <t>予防訪問看護小規模事業所加算</t>
  </si>
  <si>
    <t>予防訪問看護中山間地域等提供加算</t>
  </si>
  <si>
    <t>予防緊急時訪問看護加算１</t>
  </si>
  <si>
    <t>予防緊急時訪問看護加算２</t>
  </si>
  <si>
    <t>予防訪問看護特別管理加算Ⅰ</t>
  </si>
  <si>
    <t>予防訪問看護特別管理加算Ⅱ</t>
  </si>
  <si>
    <t>予防訪問看護初回加算</t>
  </si>
  <si>
    <t>予防訪問看護退院時共同指導加算</t>
  </si>
  <si>
    <t>予防訪問看護サービス提供体制加算</t>
  </si>
  <si>
    <t>サービス提供実績報告書票（介護予防訪問看護）</t>
  </si>
  <si>
    <t>予防訪問看護小規模事業所加算</t>
  </si>
  <si>
    <r>
      <t xml:space="preserve"> </t>
    </r>
    <r>
      <rPr>
        <sz val="11"/>
        <color indexed="8"/>
        <rFont val="ＭＳ Ｐゴシック"/>
        <family val="3"/>
      </rPr>
      <t>予訪看Ⅰ１</t>
    </r>
  </si>
  <si>
    <r>
      <t xml:space="preserve"> </t>
    </r>
    <r>
      <rPr>
        <sz val="11"/>
        <color indexed="8"/>
        <rFont val="ＭＳ Ｐゴシック"/>
        <family val="3"/>
      </rPr>
      <t>予訪看Ⅰ１・夜</t>
    </r>
  </si>
  <si>
    <r>
      <t xml:space="preserve"> </t>
    </r>
    <r>
      <rPr>
        <sz val="11"/>
        <color indexed="8"/>
        <rFont val="ＭＳ Ｐゴシック"/>
        <family val="3"/>
      </rPr>
      <t>予訪看Ⅰ１・深</t>
    </r>
  </si>
  <si>
    <r>
      <t xml:space="preserve"> </t>
    </r>
    <r>
      <rPr>
        <sz val="11"/>
        <color indexed="8"/>
        <rFont val="ＭＳ Ｐゴシック"/>
        <family val="3"/>
      </rPr>
      <t>予訪看Ⅰ１・複１</t>
    </r>
  </si>
  <si>
    <r>
      <t xml:space="preserve"> </t>
    </r>
    <r>
      <rPr>
        <sz val="11"/>
        <color indexed="8"/>
        <rFont val="ＭＳ Ｐゴシック"/>
        <family val="3"/>
      </rPr>
      <t>予訪看Ⅰ１・夜・複１</t>
    </r>
  </si>
  <si>
    <r>
      <t xml:space="preserve"> </t>
    </r>
    <r>
      <rPr>
        <sz val="11"/>
        <color indexed="8"/>
        <rFont val="ＭＳ Ｐゴシック"/>
        <family val="3"/>
      </rPr>
      <t>予訪看Ⅰ１・深・複１</t>
    </r>
  </si>
  <si>
    <r>
      <t xml:space="preserve"> </t>
    </r>
    <r>
      <rPr>
        <sz val="11"/>
        <color indexed="8"/>
        <rFont val="ＭＳ Ｐゴシック"/>
        <family val="3"/>
      </rPr>
      <t>予訪看Ⅰ１・同</t>
    </r>
  </si>
  <si>
    <r>
      <t xml:space="preserve"> </t>
    </r>
    <r>
      <rPr>
        <sz val="11"/>
        <color indexed="8"/>
        <rFont val="ＭＳ Ｐゴシック"/>
        <family val="3"/>
      </rPr>
      <t>予訪看Ⅰ１・同・夜</t>
    </r>
  </si>
  <si>
    <r>
      <t xml:space="preserve"> </t>
    </r>
    <r>
      <rPr>
        <sz val="11"/>
        <color indexed="8"/>
        <rFont val="ＭＳ Ｐゴシック"/>
        <family val="3"/>
      </rPr>
      <t>予訪看Ⅰ１・同・深</t>
    </r>
  </si>
  <si>
    <r>
      <t xml:space="preserve"> </t>
    </r>
    <r>
      <rPr>
        <sz val="11"/>
        <color indexed="8"/>
        <rFont val="ＭＳ Ｐゴシック"/>
        <family val="3"/>
      </rPr>
      <t>予訪看Ⅰ１・同・複１</t>
    </r>
  </si>
  <si>
    <r>
      <t xml:space="preserve"> </t>
    </r>
    <r>
      <rPr>
        <sz val="11"/>
        <color indexed="8"/>
        <rFont val="ＭＳ Ｐゴシック"/>
        <family val="3"/>
      </rPr>
      <t>予訪看Ⅰ１・同・夜・複１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</si>
  <si>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予訪看Ⅰ１・同・深・複１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</si>
  <si>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予訪看Ⅰ１・准</t>
    </r>
  </si>
  <si>
    <r>
      <t xml:space="preserve"> </t>
    </r>
    <r>
      <rPr>
        <sz val="11"/>
        <color indexed="8"/>
        <rFont val="ＭＳ Ｐゴシック"/>
        <family val="3"/>
      </rPr>
      <t>予訪看Ⅰ１・准・夜</t>
    </r>
  </si>
  <si>
    <r>
      <t xml:space="preserve"> </t>
    </r>
    <r>
      <rPr>
        <sz val="11"/>
        <color indexed="8"/>
        <rFont val="ＭＳ Ｐゴシック"/>
        <family val="3"/>
      </rPr>
      <t>予訪看Ⅰ１・准・深</t>
    </r>
  </si>
  <si>
    <r>
      <t xml:space="preserve"> </t>
    </r>
    <r>
      <rPr>
        <sz val="11"/>
        <color indexed="8"/>
        <rFont val="ＭＳ Ｐゴシック"/>
        <family val="3"/>
      </rPr>
      <t>予訪看Ⅰ１・准・複１</t>
    </r>
  </si>
  <si>
    <r>
      <t xml:space="preserve"> </t>
    </r>
    <r>
      <rPr>
        <sz val="11"/>
        <color indexed="8"/>
        <rFont val="ＭＳ Ｐゴシック"/>
        <family val="3"/>
      </rPr>
      <t>予訪看Ⅰ１・准・夜・複１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</si>
  <si>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予訪看Ⅰ１・准・深・複１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</si>
  <si>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予訪看Ⅰ１・准・同</t>
    </r>
  </si>
  <si>
    <r>
      <t xml:space="preserve"> </t>
    </r>
    <r>
      <rPr>
        <sz val="11"/>
        <color indexed="8"/>
        <rFont val="ＭＳ Ｐゴシック"/>
        <family val="3"/>
      </rPr>
      <t>予訪看Ⅰ１・准・同・夜</t>
    </r>
  </si>
  <si>
    <r>
      <t xml:space="preserve"> </t>
    </r>
    <r>
      <rPr>
        <sz val="11"/>
        <color indexed="8"/>
        <rFont val="ＭＳ Ｐゴシック"/>
        <family val="3"/>
      </rPr>
      <t>予訪看Ⅰ１・准・同・深</t>
    </r>
  </si>
  <si>
    <r>
      <t xml:space="preserve"> </t>
    </r>
    <r>
      <rPr>
        <sz val="11"/>
        <color indexed="8"/>
        <rFont val="ＭＳ Ｐゴシック"/>
        <family val="3"/>
      </rPr>
      <t>予訪看Ⅰ１・准・同・複１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</si>
  <si>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予訪看Ⅰ１・准・同・夜・複１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</si>
  <si>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予訪看Ⅰ１・准・同・深・複１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</si>
  <si>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予訪看Ⅰ２</t>
    </r>
  </si>
  <si>
    <r>
      <t xml:space="preserve"> </t>
    </r>
    <r>
      <rPr>
        <sz val="11"/>
        <color indexed="8"/>
        <rFont val="ＭＳ Ｐゴシック"/>
        <family val="3"/>
      </rPr>
      <t>予訪看Ⅰ２・夜</t>
    </r>
  </si>
  <si>
    <r>
      <t xml:space="preserve"> </t>
    </r>
    <r>
      <rPr>
        <sz val="11"/>
        <color indexed="8"/>
        <rFont val="ＭＳ Ｐゴシック"/>
        <family val="3"/>
      </rPr>
      <t>予訪看Ⅰ２・深</t>
    </r>
  </si>
  <si>
    <r>
      <t xml:space="preserve"> </t>
    </r>
    <r>
      <rPr>
        <sz val="11"/>
        <color indexed="8"/>
        <rFont val="ＭＳ Ｐゴシック"/>
        <family val="3"/>
      </rPr>
      <t>予訪看Ⅰ２・複１</t>
    </r>
  </si>
  <si>
    <r>
      <t xml:space="preserve"> </t>
    </r>
    <r>
      <rPr>
        <sz val="11"/>
        <color indexed="8"/>
        <rFont val="ＭＳ Ｐゴシック"/>
        <family val="3"/>
      </rPr>
      <t>予訪看Ⅰ２・夜・複１</t>
    </r>
  </si>
  <si>
    <r>
      <t xml:space="preserve"> </t>
    </r>
    <r>
      <rPr>
        <sz val="11"/>
        <color indexed="8"/>
        <rFont val="ＭＳ Ｐゴシック"/>
        <family val="3"/>
      </rPr>
      <t>予訪看Ⅰ２・深・複１</t>
    </r>
  </si>
  <si>
    <r>
      <t xml:space="preserve"> </t>
    </r>
    <r>
      <rPr>
        <sz val="11"/>
        <color indexed="8"/>
        <rFont val="ＭＳ Ｐゴシック"/>
        <family val="3"/>
      </rPr>
      <t>予訪看Ⅰ２・同</t>
    </r>
  </si>
  <si>
    <r>
      <t xml:space="preserve"> </t>
    </r>
    <r>
      <rPr>
        <sz val="11"/>
        <color indexed="8"/>
        <rFont val="ＭＳ Ｐゴシック"/>
        <family val="3"/>
      </rPr>
      <t>予訪看Ⅰ２・同・夜</t>
    </r>
  </si>
  <si>
    <r>
      <t xml:space="preserve"> </t>
    </r>
    <r>
      <rPr>
        <sz val="11"/>
        <color indexed="8"/>
        <rFont val="ＭＳ Ｐゴシック"/>
        <family val="3"/>
      </rPr>
      <t>予訪看Ⅰ２・同・深</t>
    </r>
  </si>
  <si>
    <r>
      <t xml:space="preserve"> </t>
    </r>
    <r>
      <rPr>
        <sz val="11"/>
        <color indexed="8"/>
        <rFont val="ＭＳ Ｐゴシック"/>
        <family val="3"/>
      </rPr>
      <t>予訪看Ⅰ２・同・複１</t>
    </r>
  </si>
  <si>
    <r>
      <t xml:space="preserve"> </t>
    </r>
    <r>
      <rPr>
        <sz val="11"/>
        <color indexed="8"/>
        <rFont val="ＭＳ Ｐゴシック"/>
        <family val="3"/>
      </rPr>
      <t>予訪看Ⅰ２・同・夜・複１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</si>
  <si>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予訪看Ⅰ２・同・深・複１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</si>
  <si>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予訪看Ⅰ２・准</t>
    </r>
  </si>
  <si>
    <r>
      <t xml:space="preserve"> </t>
    </r>
    <r>
      <rPr>
        <sz val="11"/>
        <color indexed="8"/>
        <rFont val="ＭＳ Ｐゴシック"/>
        <family val="3"/>
      </rPr>
      <t>予訪看Ⅰ２・准・夜</t>
    </r>
  </si>
  <si>
    <r>
      <t xml:space="preserve"> </t>
    </r>
    <r>
      <rPr>
        <sz val="11"/>
        <color indexed="8"/>
        <rFont val="ＭＳ Ｐゴシック"/>
        <family val="3"/>
      </rPr>
      <t>予訪看Ⅰ２・准・深</t>
    </r>
  </si>
  <si>
    <r>
      <t xml:space="preserve"> </t>
    </r>
    <r>
      <rPr>
        <sz val="11"/>
        <color indexed="8"/>
        <rFont val="ＭＳ Ｐゴシック"/>
        <family val="3"/>
      </rPr>
      <t>予訪看Ⅰ２・准・複１</t>
    </r>
  </si>
  <si>
    <r>
      <t xml:space="preserve"> </t>
    </r>
    <r>
      <rPr>
        <sz val="11"/>
        <color indexed="8"/>
        <rFont val="ＭＳ Ｐゴシック"/>
        <family val="3"/>
      </rPr>
      <t>予訪看Ⅰ２・准・夜・複１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</si>
  <si>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予訪看Ⅰ２・准・深・複１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</si>
  <si>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予訪看Ⅰ２・准・同</t>
    </r>
  </si>
  <si>
    <r>
      <t xml:space="preserve"> </t>
    </r>
    <r>
      <rPr>
        <sz val="11"/>
        <color indexed="8"/>
        <rFont val="ＭＳ Ｐゴシック"/>
        <family val="3"/>
      </rPr>
      <t>予訪看Ⅰ２・准・同・夜</t>
    </r>
  </si>
  <si>
    <r>
      <t xml:space="preserve"> </t>
    </r>
    <r>
      <rPr>
        <sz val="11"/>
        <color indexed="8"/>
        <rFont val="ＭＳ Ｐゴシック"/>
        <family val="3"/>
      </rPr>
      <t>予訪看Ⅰ２・准・同・深</t>
    </r>
  </si>
  <si>
    <r>
      <t xml:space="preserve"> </t>
    </r>
    <r>
      <rPr>
        <sz val="11"/>
        <color indexed="8"/>
        <rFont val="ＭＳ Ｐゴシック"/>
        <family val="3"/>
      </rPr>
      <t>予訪看Ⅰ２・准・同・複１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</si>
  <si>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予訪看Ⅰ２・准・同・夜・複１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</si>
  <si>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予訪看Ⅰ２・准・同・深・複１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</si>
  <si>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予訪看Ⅰ３</t>
    </r>
  </si>
  <si>
    <r>
      <t xml:space="preserve"> </t>
    </r>
    <r>
      <rPr>
        <sz val="11"/>
        <color indexed="8"/>
        <rFont val="ＭＳ Ｐゴシック"/>
        <family val="3"/>
      </rPr>
      <t>予訪看Ⅰ３・夜</t>
    </r>
  </si>
  <si>
    <r>
      <t xml:space="preserve"> </t>
    </r>
    <r>
      <rPr>
        <sz val="11"/>
        <color indexed="8"/>
        <rFont val="ＭＳ Ｐゴシック"/>
        <family val="3"/>
      </rPr>
      <t>予訪看Ⅰ３・深</t>
    </r>
  </si>
  <si>
    <r>
      <t xml:space="preserve"> </t>
    </r>
    <r>
      <rPr>
        <sz val="11"/>
        <color indexed="8"/>
        <rFont val="ＭＳ Ｐゴシック"/>
        <family val="3"/>
      </rPr>
      <t>予訪看Ⅰ３・複１</t>
    </r>
  </si>
  <si>
    <r>
      <t xml:space="preserve"> </t>
    </r>
    <r>
      <rPr>
        <sz val="11"/>
        <color indexed="8"/>
        <rFont val="ＭＳ Ｐゴシック"/>
        <family val="3"/>
      </rPr>
      <t>予訪看Ⅰ３・夜・複１</t>
    </r>
  </si>
  <si>
    <r>
      <t xml:space="preserve"> </t>
    </r>
    <r>
      <rPr>
        <sz val="11"/>
        <color indexed="8"/>
        <rFont val="ＭＳ Ｐゴシック"/>
        <family val="3"/>
      </rPr>
      <t>予訪看Ⅰ３・深・複１</t>
    </r>
  </si>
  <si>
    <r>
      <t xml:space="preserve"> </t>
    </r>
    <r>
      <rPr>
        <sz val="11"/>
        <color indexed="8"/>
        <rFont val="ＭＳ Ｐゴシック"/>
        <family val="3"/>
      </rPr>
      <t>予訪看Ⅰ３・複２</t>
    </r>
  </si>
  <si>
    <r>
      <t xml:space="preserve"> </t>
    </r>
    <r>
      <rPr>
        <sz val="11"/>
        <color indexed="8"/>
        <rFont val="ＭＳ Ｐゴシック"/>
        <family val="3"/>
      </rPr>
      <t>予訪看Ⅰ３・夜・複２</t>
    </r>
  </si>
  <si>
    <r>
      <t xml:space="preserve"> </t>
    </r>
    <r>
      <rPr>
        <sz val="11"/>
        <color indexed="8"/>
        <rFont val="ＭＳ Ｐゴシック"/>
        <family val="3"/>
      </rPr>
      <t>予訪看Ⅰ３・深・複２</t>
    </r>
  </si>
  <si>
    <r>
      <t xml:space="preserve"> </t>
    </r>
    <r>
      <rPr>
        <sz val="11"/>
        <color indexed="8"/>
        <rFont val="ＭＳ Ｐゴシック"/>
        <family val="3"/>
      </rPr>
      <t>予訪看Ⅰ３・同</t>
    </r>
  </si>
  <si>
    <r>
      <t xml:space="preserve"> </t>
    </r>
    <r>
      <rPr>
        <sz val="11"/>
        <color indexed="8"/>
        <rFont val="ＭＳ Ｐゴシック"/>
        <family val="3"/>
      </rPr>
      <t>予訪看Ⅰ３・同・夜</t>
    </r>
  </si>
  <si>
    <r>
      <t xml:space="preserve"> </t>
    </r>
    <r>
      <rPr>
        <sz val="11"/>
        <color indexed="8"/>
        <rFont val="ＭＳ Ｐゴシック"/>
        <family val="3"/>
      </rPr>
      <t>予訪看Ⅰ３・同・深</t>
    </r>
  </si>
  <si>
    <r>
      <t xml:space="preserve"> </t>
    </r>
    <r>
      <rPr>
        <sz val="11"/>
        <color indexed="8"/>
        <rFont val="ＭＳ Ｐゴシック"/>
        <family val="3"/>
      </rPr>
      <t>予訪看Ⅰ３・同・複１</t>
    </r>
  </si>
  <si>
    <r>
      <t xml:space="preserve"> </t>
    </r>
    <r>
      <rPr>
        <sz val="11"/>
        <color indexed="8"/>
        <rFont val="ＭＳ Ｐゴシック"/>
        <family val="3"/>
      </rPr>
      <t>予訪看Ⅰ３・同・夜・複１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</si>
  <si>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予訪看Ⅰ３・同・深・複１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</si>
  <si>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予訪看Ⅰ３・同・複２</t>
    </r>
  </si>
  <si>
    <r>
      <t xml:space="preserve"> </t>
    </r>
    <r>
      <rPr>
        <sz val="11"/>
        <color indexed="8"/>
        <rFont val="ＭＳ Ｐゴシック"/>
        <family val="3"/>
      </rPr>
      <t>予訪看Ⅰ３・同・夜・複２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</si>
  <si>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予訪看Ⅰ３・同・深・複２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</si>
  <si>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予訪看Ⅰ３・准</t>
    </r>
  </si>
  <si>
    <r>
      <t xml:space="preserve"> </t>
    </r>
    <r>
      <rPr>
        <sz val="11"/>
        <color indexed="8"/>
        <rFont val="ＭＳ Ｐゴシック"/>
        <family val="3"/>
      </rPr>
      <t>予訪看Ⅰ３・准・夜</t>
    </r>
  </si>
  <si>
    <r>
      <t xml:space="preserve"> </t>
    </r>
    <r>
      <rPr>
        <sz val="11"/>
        <color indexed="8"/>
        <rFont val="ＭＳ Ｐゴシック"/>
        <family val="3"/>
      </rPr>
      <t>予訪看Ⅰ３・准・深</t>
    </r>
  </si>
  <si>
    <r>
      <t xml:space="preserve"> </t>
    </r>
    <r>
      <rPr>
        <sz val="11"/>
        <color indexed="8"/>
        <rFont val="ＭＳ Ｐゴシック"/>
        <family val="3"/>
      </rPr>
      <t>予訪看Ⅰ３・准・複１</t>
    </r>
  </si>
  <si>
    <r>
      <t xml:space="preserve"> </t>
    </r>
    <r>
      <rPr>
        <sz val="11"/>
        <color indexed="8"/>
        <rFont val="ＭＳ Ｐゴシック"/>
        <family val="3"/>
      </rPr>
      <t>予訪看Ⅰ３・准・夜・複１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</si>
  <si>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予訪看Ⅰ３・准・深・複１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</si>
  <si>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予訪看Ⅰ３・准・複２</t>
    </r>
  </si>
  <si>
    <r>
      <t xml:space="preserve"> </t>
    </r>
    <r>
      <rPr>
        <sz val="11"/>
        <color indexed="8"/>
        <rFont val="ＭＳ Ｐゴシック"/>
        <family val="3"/>
      </rPr>
      <t>予訪看Ⅰ３・准・夜・複２</t>
    </r>
  </si>
  <si>
    <r>
      <t xml:space="preserve"> </t>
    </r>
    <r>
      <rPr>
        <sz val="11"/>
        <color indexed="8"/>
        <rFont val="ＭＳ Ｐゴシック"/>
        <family val="3"/>
      </rPr>
      <t>予訪看Ⅰ３・准・深・複２</t>
    </r>
  </si>
  <si>
    <r>
      <t xml:space="preserve"> </t>
    </r>
    <r>
      <rPr>
        <sz val="11"/>
        <color indexed="8"/>
        <rFont val="ＭＳ Ｐゴシック"/>
        <family val="3"/>
      </rPr>
      <t>予訪看Ⅰ３・准・同</t>
    </r>
  </si>
  <si>
    <r>
      <t xml:space="preserve"> </t>
    </r>
    <r>
      <rPr>
        <sz val="11"/>
        <color indexed="8"/>
        <rFont val="ＭＳ Ｐゴシック"/>
        <family val="3"/>
      </rPr>
      <t>予訪看Ⅰ３・准・同・夜</t>
    </r>
  </si>
  <si>
    <r>
      <t xml:space="preserve"> </t>
    </r>
    <r>
      <rPr>
        <sz val="11"/>
        <color indexed="8"/>
        <rFont val="ＭＳ Ｐゴシック"/>
        <family val="3"/>
      </rPr>
      <t>予訪看Ⅰ３・准・同・深</t>
    </r>
  </si>
  <si>
    <r>
      <t xml:space="preserve"> </t>
    </r>
    <r>
      <rPr>
        <sz val="11"/>
        <color indexed="8"/>
        <rFont val="ＭＳ Ｐゴシック"/>
        <family val="3"/>
      </rPr>
      <t>予訪看Ⅰ３・准・同・複１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</si>
  <si>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予訪看Ⅰ３・准・同・夜・複１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</si>
  <si>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予訪看Ⅰ３・准・同・深・複１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</si>
  <si>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予訪看Ⅰ３・准・同・複２</t>
    </r>
  </si>
  <si>
    <r>
      <t xml:space="preserve"> </t>
    </r>
    <r>
      <rPr>
        <sz val="11"/>
        <color indexed="8"/>
        <rFont val="ＭＳ Ｐゴシック"/>
        <family val="3"/>
      </rPr>
      <t>予訪看Ⅰ３・准・同・夜・複２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</si>
  <si>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予訪看Ⅰ３・准・同・深・複２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</si>
  <si>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予訪看Ⅰ４</t>
    </r>
  </si>
  <si>
    <r>
      <t xml:space="preserve"> </t>
    </r>
    <r>
      <rPr>
        <sz val="11"/>
        <color indexed="8"/>
        <rFont val="ＭＳ Ｐゴシック"/>
        <family val="3"/>
      </rPr>
      <t>予訪看Ⅰ４・夜</t>
    </r>
  </si>
  <si>
    <r>
      <t xml:space="preserve"> </t>
    </r>
    <r>
      <rPr>
        <sz val="11"/>
        <color indexed="8"/>
        <rFont val="ＭＳ Ｐゴシック"/>
        <family val="3"/>
      </rPr>
      <t>予訪看Ⅰ４・深</t>
    </r>
  </si>
  <si>
    <r>
      <t xml:space="preserve"> </t>
    </r>
    <r>
      <rPr>
        <sz val="11"/>
        <color indexed="8"/>
        <rFont val="ＭＳ Ｐゴシック"/>
        <family val="3"/>
      </rPr>
      <t>予訪看Ⅰ４・複１</t>
    </r>
  </si>
  <si>
    <r>
      <t xml:space="preserve"> </t>
    </r>
    <r>
      <rPr>
        <sz val="11"/>
        <color indexed="8"/>
        <rFont val="ＭＳ Ｐゴシック"/>
        <family val="3"/>
      </rPr>
      <t>予訪看Ⅰ４・夜・複１</t>
    </r>
  </si>
  <si>
    <r>
      <t xml:space="preserve"> </t>
    </r>
    <r>
      <rPr>
        <sz val="11"/>
        <color indexed="8"/>
        <rFont val="ＭＳ Ｐゴシック"/>
        <family val="3"/>
      </rPr>
      <t>予訪看Ⅰ４・深・複１</t>
    </r>
  </si>
  <si>
    <r>
      <t xml:space="preserve"> </t>
    </r>
    <r>
      <rPr>
        <sz val="11"/>
        <color indexed="8"/>
        <rFont val="ＭＳ Ｐゴシック"/>
        <family val="3"/>
      </rPr>
      <t>予訪看Ⅰ４・複２</t>
    </r>
  </si>
  <si>
    <r>
      <t xml:space="preserve"> </t>
    </r>
    <r>
      <rPr>
        <sz val="11"/>
        <color indexed="8"/>
        <rFont val="ＭＳ Ｐゴシック"/>
        <family val="3"/>
      </rPr>
      <t>予訪看Ⅰ４・夜・複２</t>
    </r>
  </si>
  <si>
    <r>
      <t xml:space="preserve"> </t>
    </r>
    <r>
      <rPr>
        <sz val="11"/>
        <color indexed="8"/>
        <rFont val="ＭＳ Ｐゴシック"/>
        <family val="3"/>
      </rPr>
      <t>予訪看Ⅰ４・深・複２</t>
    </r>
  </si>
  <si>
    <r>
      <t xml:space="preserve"> </t>
    </r>
    <r>
      <rPr>
        <sz val="11"/>
        <color indexed="8"/>
        <rFont val="ＭＳ Ｐゴシック"/>
        <family val="3"/>
      </rPr>
      <t>予訪看Ⅰ４・長</t>
    </r>
  </si>
  <si>
    <r>
      <t xml:space="preserve"> </t>
    </r>
    <r>
      <rPr>
        <sz val="11"/>
        <color indexed="8"/>
        <rFont val="ＭＳ Ｐゴシック"/>
        <family val="3"/>
      </rPr>
      <t>予訪看Ⅰ４・夜・長</t>
    </r>
  </si>
  <si>
    <r>
      <t xml:space="preserve"> </t>
    </r>
    <r>
      <rPr>
        <sz val="11"/>
        <color indexed="8"/>
        <rFont val="ＭＳ Ｐゴシック"/>
        <family val="3"/>
      </rPr>
      <t>予訪看Ⅰ４・深・長</t>
    </r>
  </si>
  <si>
    <r>
      <t xml:space="preserve"> </t>
    </r>
    <r>
      <rPr>
        <sz val="11"/>
        <color indexed="8"/>
        <rFont val="ＭＳ Ｐゴシック"/>
        <family val="3"/>
      </rPr>
      <t>予訪看Ⅰ４・複１・長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</si>
  <si>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</si>
  <si>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</si>
  <si>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</si>
  <si>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</si>
  <si>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</si>
  <si>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予訪看Ⅰ４・同</t>
    </r>
  </si>
  <si>
    <r>
      <t xml:space="preserve"> </t>
    </r>
    <r>
      <rPr>
        <sz val="11"/>
        <color indexed="8"/>
        <rFont val="ＭＳ Ｐゴシック"/>
        <family val="3"/>
      </rPr>
      <t>予訪看Ⅰ４・同・夜</t>
    </r>
  </si>
  <si>
    <r>
      <t xml:space="preserve"> </t>
    </r>
    <r>
      <rPr>
        <sz val="11"/>
        <color indexed="8"/>
        <rFont val="ＭＳ Ｐゴシック"/>
        <family val="3"/>
      </rPr>
      <t>予訪看Ⅰ４・同・深</t>
    </r>
  </si>
  <si>
    <r>
      <t xml:space="preserve"> </t>
    </r>
    <r>
      <rPr>
        <sz val="11"/>
        <color indexed="8"/>
        <rFont val="ＭＳ Ｐゴシック"/>
        <family val="3"/>
      </rPr>
      <t>予訪看Ⅰ４・同・複１</t>
    </r>
  </si>
  <si>
    <r>
      <t xml:space="preserve"> </t>
    </r>
    <r>
      <rPr>
        <sz val="11"/>
        <color indexed="8"/>
        <rFont val="ＭＳ Ｐゴシック"/>
        <family val="3"/>
      </rPr>
      <t>予訪看Ⅰ４・同・夜・複１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</si>
  <si>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予訪看Ⅰ４・同・深・複１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</si>
  <si>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予訪看Ⅰ４・同・複２</t>
    </r>
  </si>
  <si>
    <r>
      <t xml:space="preserve"> </t>
    </r>
    <r>
      <rPr>
        <sz val="11"/>
        <color indexed="8"/>
        <rFont val="ＭＳ Ｐゴシック"/>
        <family val="3"/>
      </rPr>
      <t>予訪看Ⅰ４・同・夜・複２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</si>
  <si>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予訪看Ⅰ４・同・深・複２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</si>
  <si>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予訪看Ⅰ４・同・長</t>
    </r>
  </si>
  <si>
    <r>
      <t xml:space="preserve"> </t>
    </r>
    <r>
      <rPr>
        <sz val="11"/>
        <color indexed="8"/>
        <rFont val="ＭＳ Ｐゴシック"/>
        <family val="3"/>
      </rPr>
      <t>予訪看Ⅰ４・同・夜・長</t>
    </r>
  </si>
  <si>
    <r>
      <t xml:space="preserve"> </t>
    </r>
    <r>
      <rPr>
        <sz val="11"/>
        <color indexed="8"/>
        <rFont val="ＭＳ Ｐゴシック"/>
        <family val="3"/>
      </rPr>
      <t>予訪看Ⅰ４・同・深・長</t>
    </r>
  </si>
  <si>
    <r>
      <t xml:space="preserve"> </t>
    </r>
    <r>
      <rPr>
        <sz val="11"/>
        <color indexed="8"/>
        <rFont val="ＭＳ Ｐゴシック"/>
        <family val="3"/>
      </rPr>
      <t>予訪看Ⅰ４・同・複１・長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</si>
  <si>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予訪看Ⅰ４・同・夜・複１・長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</si>
  <si>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予訪看Ⅰ４・同・深・複１・長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</si>
  <si>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予訪看Ⅰ４・同・複２・長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</si>
  <si>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予訪看Ⅰ４・同・夜・複２・長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</si>
  <si>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予訪看Ⅰ４・同・深・複２・長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</si>
  <si>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予訪看Ⅰ４・准</t>
    </r>
  </si>
  <si>
    <r>
      <t xml:space="preserve"> </t>
    </r>
    <r>
      <rPr>
        <sz val="11"/>
        <color indexed="8"/>
        <rFont val="ＭＳ Ｐゴシック"/>
        <family val="3"/>
      </rPr>
      <t>予訪看Ⅰ４・准・夜</t>
    </r>
  </si>
  <si>
    <r>
      <t xml:space="preserve"> </t>
    </r>
    <r>
      <rPr>
        <sz val="11"/>
        <color indexed="8"/>
        <rFont val="ＭＳ Ｐゴシック"/>
        <family val="3"/>
      </rPr>
      <t>予訪看Ⅰ４・准・深</t>
    </r>
  </si>
  <si>
    <r>
      <t xml:space="preserve"> </t>
    </r>
    <r>
      <rPr>
        <sz val="11"/>
        <color indexed="8"/>
        <rFont val="ＭＳ Ｐゴシック"/>
        <family val="3"/>
      </rPr>
      <t>予訪看Ⅰ４・准・複１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</si>
  <si>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</si>
  <si>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</si>
  <si>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予訪看Ⅰ４・准・複２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</si>
  <si>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予訪看Ⅰ４・准・夜・複２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</si>
  <si>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予訪看Ⅰ４・准・深・複２</t>
    </r>
  </si>
  <si>
    <r>
      <t xml:space="preserve"> </t>
    </r>
    <r>
      <rPr>
        <sz val="11"/>
        <color indexed="8"/>
        <rFont val="ＭＳ Ｐゴシック"/>
        <family val="3"/>
      </rPr>
      <t>予訪看Ⅰ４・准・長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</si>
  <si>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</si>
  <si>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予訪看Ⅰ４・准・深・長</t>
    </r>
  </si>
  <si>
    <r>
      <t xml:space="preserve"> </t>
    </r>
    <r>
      <rPr>
        <sz val="11"/>
        <color indexed="8"/>
        <rFont val="ＭＳ Ｐゴシック"/>
        <family val="3"/>
      </rPr>
      <t>予訪看Ⅰ４・准・複１・長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</si>
  <si>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</si>
  <si>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</si>
  <si>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</si>
  <si>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</si>
  <si>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</si>
  <si>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</t>
    </r>
  </si>
  <si>
    <r>
      <t xml:space="preserve"> </t>
    </r>
    <r>
      <rPr>
        <sz val="11"/>
        <color indexed="8"/>
        <rFont val="ＭＳ Ｐゴシック"/>
        <family val="3"/>
      </rPr>
      <t>予訪看Ⅰ４・准・同・夜</t>
    </r>
  </si>
  <si>
    <r>
      <t xml:space="preserve"> </t>
    </r>
    <r>
      <rPr>
        <sz val="11"/>
        <color indexed="8"/>
        <rFont val="ＭＳ Ｐゴシック"/>
        <family val="3"/>
      </rPr>
      <t>予訪看Ⅰ４・准・同・深</t>
    </r>
  </si>
  <si>
    <r>
      <t xml:space="preserve"> </t>
    </r>
    <r>
      <rPr>
        <sz val="11"/>
        <color indexed="8"/>
        <rFont val="ＭＳ Ｐゴシック"/>
        <family val="3"/>
      </rPr>
      <t>予訪看Ⅰ４・准・同・複１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</si>
  <si>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予訪看Ⅰ４・准・同・夜・複１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</si>
  <si>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予訪看Ⅰ４・准・同・深・複１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</si>
  <si>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予訪看Ⅰ４・准・同・複２</t>
    </r>
  </si>
  <si>
    <r>
      <t xml:space="preserve"> </t>
    </r>
    <r>
      <rPr>
        <sz val="11"/>
        <color indexed="8"/>
        <rFont val="ＭＳ Ｐゴシック"/>
        <family val="3"/>
      </rPr>
      <t>予訪看Ⅰ４・准・同・夜・複２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</si>
  <si>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予訪看Ⅰ４・准・同・深・複２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</si>
  <si>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予訪看Ⅰ４・准・同・長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</si>
  <si>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予訪看Ⅰ４・准・同・夜・長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</si>
  <si>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予訪看Ⅰ４・准・同・深・長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</si>
  <si>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</si>
  <si>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</si>
  <si>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</si>
  <si>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</si>
  <si>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</si>
  <si>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予訪看Ⅰ４・准・同・深・複２・長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</si>
  <si>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予訪看Ⅰ５</t>
    </r>
  </si>
  <si>
    <r>
      <t xml:space="preserve"> </t>
    </r>
    <r>
      <rPr>
        <sz val="11"/>
        <color indexed="8"/>
        <rFont val="ＭＳ Ｐゴシック"/>
        <family val="3"/>
      </rPr>
      <t>予訪看Ⅰ５・夜</t>
    </r>
  </si>
  <si>
    <r>
      <t xml:space="preserve"> </t>
    </r>
    <r>
      <rPr>
        <sz val="11"/>
        <color indexed="8"/>
        <rFont val="ＭＳ Ｐゴシック"/>
        <family val="3"/>
      </rPr>
      <t>予訪看Ⅰ５・深</t>
    </r>
  </si>
  <si>
    <r>
      <t xml:space="preserve"> </t>
    </r>
    <r>
      <rPr>
        <sz val="11"/>
        <color indexed="8"/>
        <rFont val="ＭＳ Ｐゴシック"/>
        <family val="3"/>
      </rPr>
      <t>予訪看Ⅰ５・複１</t>
    </r>
  </si>
  <si>
    <r>
      <t xml:space="preserve"> </t>
    </r>
    <r>
      <rPr>
        <sz val="11"/>
        <color indexed="8"/>
        <rFont val="ＭＳ Ｐゴシック"/>
        <family val="3"/>
      </rPr>
      <t>予訪看Ⅰ５・夜・複１</t>
    </r>
  </si>
  <si>
    <r>
      <t xml:space="preserve"> </t>
    </r>
    <r>
      <rPr>
        <sz val="11"/>
        <color indexed="8"/>
        <rFont val="ＭＳ Ｐゴシック"/>
        <family val="3"/>
      </rPr>
      <t>予訪看Ⅰ５・深・複１</t>
    </r>
  </si>
  <si>
    <r>
      <t xml:space="preserve"> </t>
    </r>
    <r>
      <rPr>
        <sz val="11"/>
        <color indexed="8"/>
        <rFont val="ＭＳ Ｐゴシック"/>
        <family val="3"/>
      </rPr>
      <t>予訪看Ⅰ５・複２</t>
    </r>
  </si>
  <si>
    <r>
      <t xml:space="preserve"> </t>
    </r>
    <r>
      <rPr>
        <sz val="11"/>
        <color indexed="8"/>
        <rFont val="ＭＳ Ｐゴシック"/>
        <family val="3"/>
      </rPr>
      <t>予訪看Ⅰ５・夜・複２</t>
    </r>
  </si>
  <si>
    <r>
      <t xml:space="preserve"> </t>
    </r>
    <r>
      <rPr>
        <sz val="11"/>
        <color indexed="8"/>
        <rFont val="ＭＳ Ｐゴシック"/>
        <family val="3"/>
      </rPr>
      <t>予訪看Ⅰ５・深・複２</t>
    </r>
  </si>
  <si>
    <r>
      <t xml:space="preserve"> </t>
    </r>
    <r>
      <rPr>
        <sz val="11"/>
        <color indexed="8"/>
        <rFont val="ＭＳ Ｐゴシック"/>
        <family val="3"/>
      </rPr>
      <t>予訪看Ⅰ５・同</t>
    </r>
  </si>
  <si>
    <r>
      <t xml:space="preserve"> </t>
    </r>
    <r>
      <rPr>
        <sz val="11"/>
        <color indexed="8"/>
        <rFont val="ＭＳ Ｐゴシック"/>
        <family val="3"/>
      </rPr>
      <t>予訪看Ⅰ５・同・夜</t>
    </r>
  </si>
  <si>
    <r>
      <t xml:space="preserve"> </t>
    </r>
    <r>
      <rPr>
        <sz val="11"/>
        <color indexed="8"/>
        <rFont val="ＭＳ Ｐゴシック"/>
        <family val="3"/>
      </rPr>
      <t>予訪看Ⅰ５・同・深</t>
    </r>
  </si>
  <si>
    <r>
      <t xml:space="preserve"> </t>
    </r>
    <r>
      <rPr>
        <sz val="11"/>
        <color indexed="8"/>
        <rFont val="ＭＳ Ｐゴシック"/>
        <family val="3"/>
      </rPr>
      <t>予訪看Ⅰ５・同・複１</t>
    </r>
  </si>
  <si>
    <r>
      <t xml:space="preserve"> </t>
    </r>
    <r>
      <rPr>
        <sz val="11"/>
        <color indexed="8"/>
        <rFont val="ＭＳ Ｐゴシック"/>
        <family val="3"/>
      </rPr>
      <t>予訪看Ⅰ５・同・夜・複１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</si>
  <si>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予訪看Ⅰ５・同・深・複１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</si>
  <si>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予訪看Ⅰ５・同・複２</t>
    </r>
  </si>
  <si>
    <r>
      <t xml:space="preserve"> </t>
    </r>
    <r>
      <rPr>
        <sz val="11"/>
        <color indexed="8"/>
        <rFont val="ＭＳ Ｐゴシック"/>
        <family val="3"/>
      </rPr>
      <t>予訪看Ⅰ５・同・夜・複２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</si>
  <si>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予訪看Ⅰ５・同・深・複２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</si>
  <si>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予訪看Ⅰ５・２超</t>
    </r>
  </si>
  <si>
    <r>
      <t xml:space="preserve"> </t>
    </r>
    <r>
      <rPr>
        <sz val="11"/>
        <color indexed="8"/>
        <rFont val="ＭＳ Ｐゴシック"/>
        <family val="3"/>
      </rPr>
      <t>予訪看Ⅰ５・２超・夜</t>
    </r>
  </si>
  <si>
    <r>
      <t xml:space="preserve"> </t>
    </r>
    <r>
      <rPr>
        <sz val="11"/>
        <color indexed="8"/>
        <rFont val="ＭＳ Ｐゴシック"/>
        <family val="3"/>
      </rPr>
      <t>予訪看Ⅰ５・２超・深</t>
    </r>
  </si>
  <si>
    <r>
      <t xml:space="preserve"> </t>
    </r>
    <r>
      <rPr>
        <sz val="11"/>
        <color indexed="8"/>
        <rFont val="ＭＳ Ｐゴシック"/>
        <family val="3"/>
      </rPr>
      <t>予訪看Ⅰ５・２超・複１</t>
    </r>
  </si>
  <si>
    <r>
      <t xml:space="preserve"> </t>
    </r>
    <r>
      <rPr>
        <sz val="11"/>
        <color indexed="8"/>
        <rFont val="ＭＳ Ｐゴシック"/>
        <family val="3"/>
      </rPr>
      <t>予訪看Ⅰ５・２超・夜・複１</t>
    </r>
  </si>
  <si>
    <r>
      <t xml:space="preserve"> </t>
    </r>
    <r>
      <rPr>
        <sz val="11"/>
        <color indexed="8"/>
        <rFont val="ＭＳ Ｐゴシック"/>
        <family val="3"/>
      </rPr>
      <t>予訪看Ⅰ５・２超・深・複１</t>
    </r>
  </si>
  <si>
    <r>
      <t xml:space="preserve"> </t>
    </r>
    <r>
      <rPr>
        <sz val="11"/>
        <color indexed="8"/>
        <rFont val="ＭＳ Ｐゴシック"/>
        <family val="3"/>
      </rPr>
      <t>予訪看Ⅰ５・２超・複２</t>
    </r>
  </si>
  <si>
    <r>
      <t xml:space="preserve"> </t>
    </r>
    <r>
      <rPr>
        <sz val="11"/>
        <color indexed="8"/>
        <rFont val="ＭＳ Ｐゴシック"/>
        <family val="3"/>
      </rPr>
      <t>予訪看Ⅰ５・２超・夜・複２</t>
    </r>
  </si>
  <si>
    <r>
      <t xml:space="preserve"> </t>
    </r>
    <r>
      <rPr>
        <sz val="11"/>
        <color indexed="8"/>
        <rFont val="ＭＳ Ｐゴシック"/>
        <family val="3"/>
      </rPr>
      <t>予訪看Ⅰ５・２超・深・複２</t>
    </r>
  </si>
  <si>
    <r>
      <t xml:space="preserve"> </t>
    </r>
    <r>
      <rPr>
        <sz val="11"/>
        <color indexed="8"/>
        <rFont val="ＭＳ Ｐゴシック"/>
        <family val="3"/>
      </rPr>
      <t>予訪看Ⅰ５・２超・同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</si>
  <si>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予訪看Ⅰ５・２超・同・夜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</si>
  <si>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予訪看Ⅰ５・２超・同・深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</si>
  <si>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予訪看Ⅰ５・２超・同・複１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</si>
  <si>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</si>
  <si>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</si>
  <si>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予訪看Ⅰ５・２超・同・複２</t>
    </r>
  </si>
  <si>
    <r>
      <t xml:space="preserve"> </t>
    </r>
    <r>
      <rPr>
        <sz val="11"/>
        <color indexed="8"/>
        <rFont val="ＭＳ Ｐゴシック"/>
        <family val="3"/>
      </rPr>
      <t>予訪看Ⅰ５・２超・同・夜・複２</t>
    </r>
  </si>
  <si>
    <r>
      <t xml:space="preserve"> </t>
    </r>
    <r>
      <rPr>
        <sz val="11"/>
        <color indexed="8"/>
        <rFont val="ＭＳ Ｐ明朝"/>
        <family val="1"/>
      </rPr>
      <t>予訪看Ⅰ５・２超・同・深・複２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</si>
  <si>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予訪看Ⅱ１</t>
    </r>
  </si>
  <si>
    <r>
      <t xml:space="preserve"> </t>
    </r>
    <r>
      <rPr>
        <sz val="11"/>
        <color indexed="8"/>
        <rFont val="ＭＳ Ｐゴシック"/>
        <family val="3"/>
      </rPr>
      <t>予訪看Ⅱ１・夜</t>
    </r>
  </si>
  <si>
    <r>
      <t xml:space="preserve"> </t>
    </r>
    <r>
      <rPr>
        <sz val="11"/>
        <color indexed="8"/>
        <rFont val="ＭＳ Ｐゴシック"/>
        <family val="3"/>
      </rPr>
      <t>予訪看Ⅱ１・深</t>
    </r>
  </si>
  <si>
    <r>
      <t xml:space="preserve"> </t>
    </r>
    <r>
      <rPr>
        <sz val="11"/>
        <color indexed="8"/>
        <rFont val="ＭＳ Ｐゴシック"/>
        <family val="3"/>
      </rPr>
      <t>予訪看Ⅱ１・複１</t>
    </r>
  </si>
  <si>
    <r>
      <t xml:space="preserve"> </t>
    </r>
    <r>
      <rPr>
        <sz val="11"/>
        <color indexed="8"/>
        <rFont val="ＭＳ Ｐゴシック"/>
        <family val="3"/>
      </rPr>
      <t>予訪看Ⅱ１・夜・複１</t>
    </r>
  </si>
  <si>
    <r>
      <t xml:space="preserve"> </t>
    </r>
    <r>
      <rPr>
        <sz val="11"/>
        <color indexed="8"/>
        <rFont val="ＭＳ Ｐゴシック"/>
        <family val="3"/>
      </rPr>
      <t>予訪看Ⅱ１・深・複１</t>
    </r>
  </si>
  <si>
    <r>
      <t xml:space="preserve"> </t>
    </r>
    <r>
      <rPr>
        <sz val="11"/>
        <color indexed="8"/>
        <rFont val="ＭＳ Ｐゴシック"/>
        <family val="3"/>
      </rPr>
      <t>予訪看Ⅱ１・同</t>
    </r>
  </si>
  <si>
    <r>
      <t xml:space="preserve"> </t>
    </r>
    <r>
      <rPr>
        <sz val="11"/>
        <color indexed="8"/>
        <rFont val="ＭＳ Ｐゴシック"/>
        <family val="3"/>
      </rPr>
      <t>予訪看Ⅱ１・同・夜</t>
    </r>
  </si>
  <si>
    <r>
      <t xml:space="preserve"> </t>
    </r>
    <r>
      <rPr>
        <sz val="11"/>
        <color indexed="8"/>
        <rFont val="ＭＳ Ｐゴシック"/>
        <family val="3"/>
      </rPr>
      <t>予訪看Ⅱ１・同・深</t>
    </r>
  </si>
  <si>
    <r>
      <t xml:space="preserve"> </t>
    </r>
    <r>
      <rPr>
        <sz val="11"/>
        <color indexed="8"/>
        <rFont val="ＭＳ Ｐゴシック"/>
        <family val="3"/>
      </rPr>
      <t>予訪看Ⅱ１・同・複１</t>
    </r>
  </si>
  <si>
    <r>
      <t xml:space="preserve"> </t>
    </r>
    <r>
      <rPr>
        <sz val="11"/>
        <color indexed="8"/>
        <rFont val="ＭＳ Ｐゴシック"/>
        <family val="3"/>
      </rPr>
      <t>予訪看Ⅱ１・同・夜・複１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</si>
  <si>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予訪看Ⅱ１・同・深・複１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</si>
  <si>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予訪看Ⅱ１・准</t>
    </r>
  </si>
  <si>
    <r>
      <t xml:space="preserve"> </t>
    </r>
    <r>
      <rPr>
        <sz val="11"/>
        <color indexed="8"/>
        <rFont val="ＭＳ Ｐゴシック"/>
        <family val="3"/>
      </rPr>
      <t>予訪看Ⅱ１・准・夜</t>
    </r>
  </si>
  <si>
    <r>
      <t xml:space="preserve"> </t>
    </r>
    <r>
      <rPr>
        <sz val="11"/>
        <color indexed="8"/>
        <rFont val="ＭＳ Ｐゴシック"/>
        <family val="3"/>
      </rPr>
      <t>予訪看Ⅱ１・准・深</t>
    </r>
  </si>
  <si>
    <r>
      <t xml:space="preserve"> </t>
    </r>
    <r>
      <rPr>
        <sz val="11"/>
        <color indexed="8"/>
        <rFont val="ＭＳ Ｐゴシック"/>
        <family val="3"/>
      </rPr>
      <t>予訪看Ⅱ１・准・複１</t>
    </r>
  </si>
  <si>
    <r>
      <t xml:space="preserve"> </t>
    </r>
    <r>
      <rPr>
        <sz val="11"/>
        <color indexed="8"/>
        <rFont val="ＭＳ Ｐゴシック"/>
        <family val="3"/>
      </rPr>
      <t>予訪看Ⅱ１・准・夜・複１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</si>
  <si>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予訪看Ⅱ１・准・深・複１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</si>
  <si>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予訪看Ⅱ１・准・同</t>
    </r>
  </si>
  <si>
    <r>
      <t xml:space="preserve"> </t>
    </r>
    <r>
      <rPr>
        <sz val="11"/>
        <color indexed="8"/>
        <rFont val="ＭＳ Ｐゴシック"/>
        <family val="3"/>
      </rPr>
      <t>予訪看Ⅱ１・准・同・夜</t>
    </r>
  </si>
  <si>
    <r>
      <t xml:space="preserve"> </t>
    </r>
    <r>
      <rPr>
        <sz val="11"/>
        <color indexed="8"/>
        <rFont val="ＭＳ Ｐゴシック"/>
        <family val="3"/>
      </rPr>
      <t>予訪看Ⅱ１・准・同・深</t>
    </r>
  </si>
  <si>
    <r>
      <t xml:space="preserve"> </t>
    </r>
    <r>
      <rPr>
        <sz val="11"/>
        <color indexed="8"/>
        <rFont val="ＭＳ Ｐゴシック"/>
        <family val="3"/>
      </rPr>
      <t>予訪看Ⅱ１・准・同・複１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</si>
  <si>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予訪看Ⅱ１・准・同・夜・複１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</si>
  <si>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予訪看Ⅱ１・准・同・深・複１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</si>
  <si>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予訪看Ⅱ２</t>
    </r>
  </si>
  <si>
    <r>
      <t xml:space="preserve"> </t>
    </r>
    <r>
      <rPr>
        <sz val="11"/>
        <color indexed="8"/>
        <rFont val="ＭＳ Ｐゴシック"/>
        <family val="3"/>
      </rPr>
      <t>予訪看Ⅱ２・夜</t>
    </r>
  </si>
  <si>
    <r>
      <t xml:space="preserve"> </t>
    </r>
    <r>
      <rPr>
        <sz val="11"/>
        <color indexed="8"/>
        <rFont val="ＭＳ Ｐゴシック"/>
        <family val="3"/>
      </rPr>
      <t>予訪看Ⅱ２・深</t>
    </r>
  </si>
  <si>
    <r>
      <t xml:space="preserve"> </t>
    </r>
    <r>
      <rPr>
        <sz val="11"/>
        <color indexed="8"/>
        <rFont val="ＭＳ Ｐゴシック"/>
        <family val="3"/>
      </rPr>
      <t>予訪看Ⅱ２・複１</t>
    </r>
  </si>
  <si>
    <r>
      <t xml:space="preserve"> </t>
    </r>
    <r>
      <rPr>
        <sz val="11"/>
        <color indexed="8"/>
        <rFont val="ＭＳ Ｐゴシック"/>
        <family val="3"/>
      </rPr>
      <t>予訪看Ⅱ２・夜・複１</t>
    </r>
  </si>
  <si>
    <r>
      <t xml:space="preserve"> </t>
    </r>
    <r>
      <rPr>
        <sz val="11"/>
        <color indexed="8"/>
        <rFont val="ＭＳ Ｐゴシック"/>
        <family val="3"/>
      </rPr>
      <t>予訪看Ⅱ２・深・複１</t>
    </r>
  </si>
  <si>
    <r>
      <t xml:space="preserve"> </t>
    </r>
    <r>
      <rPr>
        <sz val="11"/>
        <color indexed="8"/>
        <rFont val="ＭＳ Ｐゴシック"/>
        <family val="3"/>
      </rPr>
      <t>予訪看Ⅱ２・同</t>
    </r>
  </si>
  <si>
    <r>
      <t xml:space="preserve"> </t>
    </r>
    <r>
      <rPr>
        <sz val="11"/>
        <color indexed="8"/>
        <rFont val="ＭＳ Ｐゴシック"/>
        <family val="3"/>
      </rPr>
      <t>予訪看Ⅱ２・同・夜</t>
    </r>
  </si>
  <si>
    <r>
      <t xml:space="preserve"> </t>
    </r>
    <r>
      <rPr>
        <sz val="11"/>
        <color indexed="8"/>
        <rFont val="ＭＳ Ｐゴシック"/>
        <family val="3"/>
      </rPr>
      <t>予訪看Ⅱ２・同・深</t>
    </r>
  </si>
  <si>
    <r>
      <t xml:space="preserve"> </t>
    </r>
    <r>
      <rPr>
        <sz val="11"/>
        <color indexed="8"/>
        <rFont val="ＭＳ Ｐゴシック"/>
        <family val="3"/>
      </rPr>
      <t>予訪看Ⅱ２・同・複１</t>
    </r>
  </si>
  <si>
    <r>
      <t xml:space="preserve"> </t>
    </r>
    <r>
      <rPr>
        <sz val="11"/>
        <color indexed="8"/>
        <rFont val="ＭＳ Ｐゴシック"/>
        <family val="3"/>
      </rPr>
      <t>予訪看Ⅱ２・同・夜・複１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</si>
  <si>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予訪看Ⅱ２・同・深・複１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</si>
  <si>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予訪看Ⅱ２・准</t>
    </r>
  </si>
  <si>
    <r>
      <t xml:space="preserve"> </t>
    </r>
    <r>
      <rPr>
        <sz val="11"/>
        <color indexed="8"/>
        <rFont val="ＭＳ Ｐゴシック"/>
        <family val="3"/>
      </rPr>
      <t>予訪看Ⅱ２・准・夜</t>
    </r>
  </si>
  <si>
    <r>
      <t xml:space="preserve"> </t>
    </r>
    <r>
      <rPr>
        <sz val="11"/>
        <color indexed="8"/>
        <rFont val="ＭＳ Ｐゴシック"/>
        <family val="3"/>
      </rPr>
      <t>予訪看Ⅱ２・准・深</t>
    </r>
  </si>
  <si>
    <r>
      <t xml:space="preserve"> </t>
    </r>
    <r>
      <rPr>
        <sz val="11"/>
        <color indexed="8"/>
        <rFont val="ＭＳ Ｐゴシック"/>
        <family val="3"/>
      </rPr>
      <t>予訪看Ⅱ２・准・複１</t>
    </r>
  </si>
  <si>
    <r>
      <t xml:space="preserve"> </t>
    </r>
    <r>
      <rPr>
        <sz val="11"/>
        <color indexed="8"/>
        <rFont val="ＭＳ Ｐゴシック"/>
        <family val="3"/>
      </rPr>
      <t>予訪看Ⅱ２・准・夜・複１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</si>
  <si>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予訪看Ⅱ２・准・深・複１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</si>
  <si>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予訪看Ⅱ２・准・同</t>
    </r>
  </si>
  <si>
    <r>
      <t xml:space="preserve"> </t>
    </r>
    <r>
      <rPr>
        <sz val="11"/>
        <color indexed="8"/>
        <rFont val="ＭＳ Ｐゴシック"/>
        <family val="3"/>
      </rPr>
      <t>予訪看Ⅱ２・准・同・夜</t>
    </r>
  </si>
  <si>
    <r>
      <t xml:space="preserve"> </t>
    </r>
    <r>
      <rPr>
        <sz val="11"/>
        <color indexed="8"/>
        <rFont val="ＭＳ Ｐゴシック"/>
        <family val="3"/>
      </rPr>
      <t>予訪看Ⅱ２・准・同・深</t>
    </r>
  </si>
  <si>
    <r>
      <t xml:space="preserve"> </t>
    </r>
    <r>
      <rPr>
        <sz val="11"/>
        <color indexed="8"/>
        <rFont val="ＭＳ Ｐゴシック"/>
        <family val="3"/>
      </rPr>
      <t>予訪看Ⅱ２・准・同・複１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</si>
  <si>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予訪看Ⅱ２・准・同・夜・複１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</si>
  <si>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予訪看Ⅱ２・准・同・深・複１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</si>
  <si>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予訪看Ⅱ３</t>
    </r>
  </si>
  <si>
    <r>
      <t xml:space="preserve"> </t>
    </r>
    <r>
      <rPr>
        <sz val="11"/>
        <color indexed="8"/>
        <rFont val="ＭＳ Ｐゴシック"/>
        <family val="3"/>
      </rPr>
      <t>予訪看Ⅱ３・夜</t>
    </r>
  </si>
  <si>
    <r>
      <t xml:space="preserve"> </t>
    </r>
    <r>
      <rPr>
        <sz val="11"/>
        <color indexed="8"/>
        <rFont val="ＭＳ Ｐゴシック"/>
        <family val="3"/>
      </rPr>
      <t>予訪看Ⅱ３・深</t>
    </r>
  </si>
  <si>
    <r>
      <t xml:space="preserve"> </t>
    </r>
    <r>
      <rPr>
        <sz val="11"/>
        <color indexed="8"/>
        <rFont val="ＭＳ Ｐゴシック"/>
        <family val="3"/>
      </rPr>
      <t>予訪看Ⅱ３・複１</t>
    </r>
  </si>
  <si>
    <r>
      <t xml:space="preserve"> </t>
    </r>
    <r>
      <rPr>
        <sz val="11"/>
        <color indexed="8"/>
        <rFont val="ＭＳ Ｐゴシック"/>
        <family val="3"/>
      </rPr>
      <t>予訪看Ⅱ３・夜・複１</t>
    </r>
  </si>
  <si>
    <r>
      <t xml:space="preserve"> </t>
    </r>
    <r>
      <rPr>
        <sz val="11"/>
        <color indexed="8"/>
        <rFont val="ＭＳ Ｐゴシック"/>
        <family val="3"/>
      </rPr>
      <t>予訪看Ⅱ３・深・複１</t>
    </r>
  </si>
  <si>
    <r>
      <t xml:space="preserve"> </t>
    </r>
    <r>
      <rPr>
        <sz val="11"/>
        <color indexed="8"/>
        <rFont val="ＭＳ Ｐゴシック"/>
        <family val="3"/>
      </rPr>
      <t>予訪看Ⅱ３・複２</t>
    </r>
  </si>
  <si>
    <r>
      <t xml:space="preserve"> </t>
    </r>
    <r>
      <rPr>
        <sz val="11"/>
        <color indexed="8"/>
        <rFont val="ＭＳ Ｐゴシック"/>
        <family val="3"/>
      </rPr>
      <t>予訪看Ⅱ３・夜・複２</t>
    </r>
  </si>
  <si>
    <r>
      <t xml:space="preserve"> </t>
    </r>
    <r>
      <rPr>
        <sz val="11"/>
        <color indexed="8"/>
        <rFont val="ＭＳ Ｐゴシック"/>
        <family val="3"/>
      </rPr>
      <t>予訪看Ⅱ３・深・複２</t>
    </r>
  </si>
  <si>
    <r>
      <t xml:space="preserve"> </t>
    </r>
    <r>
      <rPr>
        <sz val="11"/>
        <color indexed="8"/>
        <rFont val="ＭＳ Ｐゴシック"/>
        <family val="3"/>
      </rPr>
      <t>予訪看Ⅱ３・同</t>
    </r>
  </si>
  <si>
    <r>
      <t xml:space="preserve"> </t>
    </r>
    <r>
      <rPr>
        <sz val="11"/>
        <color indexed="8"/>
        <rFont val="ＭＳ Ｐゴシック"/>
        <family val="3"/>
      </rPr>
      <t>予訪看Ⅱ３・同・夜</t>
    </r>
  </si>
  <si>
    <r>
      <t xml:space="preserve"> </t>
    </r>
    <r>
      <rPr>
        <sz val="11"/>
        <color indexed="8"/>
        <rFont val="ＭＳ Ｐゴシック"/>
        <family val="3"/>
      </rPr>
      <t>予訪看Ⅱ３・同・深</t>
    </r>
  </si>
  <si>
    <r>
      <t xml:space="preserve"> </t>
    </r>
    <r>
      <rPr>
        <sz val="11"/>
        <color indexed="8"/>
        <rFont val="ＭＳ Ｐゴシック"/>
        <family val="3"/>
      </rPr>
      <t>予訪看Ⅱ３・同・複１</t>
    </r>
  </si>
  <si>
    <r>
      <t xml:space="preserve"> </t>
    </r>
    <r>
      <rPr>
        <sz val="11"/>
        <color indexed="8"/>
        <rFont val="ＭＳ Ｐゴシック"/>
        <family val="3"/>
      </rPr>
      <t>予訪看Ⅱ３・同・夜・複１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</si>
  <si>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予訪看Ⅱ３・同・深・複１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</si>
  <si>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予訪看Ⅱ３・同・複２</t>
    </r>
  </si>
  <si>
    <r>
      <t xml:space="preserve"> </t>
    </r>
    <r>
      <rPr>
        <sz val="11"/>
        <color indexed="8"/>
        <rFont val="ＭＳ Ｐゴシック"/>
        <family val="3"/>
      </rPr>
      <t>予訪看Ⅱ３・同・夜・複２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</si>
  <si>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予訪看Ⅱ３・同・深・複２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</si>
  <si>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予訪看Ⅱ３・准</t>
    </r>
  </si>
  <si>
    <r>
      <t xml:space="preserve"> </t>
    </r>
    <r>
      <rPr>
        <sz val="11"/>
        <color indexed="8"/>
        <rFont val="ＭＳ Ｐゴシック"/>
        <family val="3"/>
      </rPr>
      <t>予訪看Ⅱ３・准・夜</t>
    </r>
  </si>
  <si>
    <r>
      <t xml:space="preserve"> </t>
    </r>
    <r>
      <rPr>
        <sz val="11"/>
        <color indexed="8"/>
        <rFont val="ＭＳ Ｐゴシック"/>
        <family val="3"/>
      </rPr>
      <t>予訪看Ⅱ３・准・深</t>
    </r>
  </si>
  <si>
    <r>
      <t xml:space="preserve"> </t>
    </r>
    <r>
      <rPr>
        <sz val="11"/>
        <color indexed="8"/>
        <rFont val="ＭＳ Ｐゴシック"/>
        <family val="3"/>
      </rPr>
      <t>予訪看Ⅱ３・准・複１</t>
    </r>
  </si>
  <si>
    <r>
      <t xml:space="preserve"> </t>
    </r>
    <r>
      <rPr>
        <sz val="11"/>
        <color indexed="8"/>
        <rFont val="ＭＳ Ｐゴシック"/>
        <family val="3"/>
      </rPr>
      <t>予訪看Ⅱ３・准・夜・複１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</si>
  <si>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予訪看Ⅱ３・准・深・複１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</si>
  <si>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予訪看Ⅱ３・准・複２</t>
    </r>
  </si>
  <si>
    <r>
      <t xml:space="preserve"> </t>
    </r>
    <r>
      <rPr>
        <sz val="11"/>
        <color indexed="8"/>
        <rFont val="ＭＳ Ｐゴシック"/>
        <family val="3"/>
      </rPr>
      <t>予訪看Ⅱ３・准・夜・複２</t>
    </r>
  </si>
  <si>
    <r>
      <t xml:space="preserve"> </t>
    </r>
    <r>
      <rPr>
        <sz val="11"/>
        <color indexed="8"/>
        <rFont val="ＭＳ Ｐゴシック"/>
        <family val="3"/>
      </rPr>
      <t>予訪看Ⅱ３・准・深・複２</t>
    </r>
  </si>
  <si>
    <r>
      <t xml:space="preserve"> </t>
    </r>
    <r>
      <rPr>
        <sz val="11"/>
        <color indexed="8"/>
        <rFont val="ＭＳ Ｐゴシック"/>
        <family val="3"/>
      </rPr>
      <t>予訪看Ⅱ３・准・同</t>
    </r>
  </si>
  <si>
    <r>
      <t xml:space="preserve"> </t>
    </r>
    <r>
      <rPr>
        <sz val="11"/>
        <color indexed="8"/>
        <rFont val="ＭＳ Ｐゴシック"/>
        <family val="3"/>
      </rPr>
      <t>予訪看Ⅱ３・准・同・夜</t>
    </r>
  </si>
  <si>
    <r>
      <t xml:space="preserve"> </t>
    </r>
    <r>
      <rPr>
        <sz val="11"/>
        <color indexed="8"/>
        <rFont val="ＭＳ Ｐゴシック"/>
        <family val="3"/>
      </rPr>
      <t>予訪看Ⅱ３・准・同・深</t>
    </r>
  </si>
  <si>
    <r>
      <t xml:space="preserve"> </t>
    </r>
    <r>
      <rPr>
        <sz val="11"/>
        <color indexed="8"/>
        <rFont val="ＭＳ Ｐゴシック"/>
        <family val="3"/>
      </rPr>
      <t>予訪看Ⅱ３・准・同・複１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</si>
  <si>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予訪看Ⅱ３・准・同・夜・複１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</si>
  <si>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予訪看Ⅱ３・准・同・深・複１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</si>
  <si>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予訪看Ⅱ３・准・同・複２</t>
    </r>
  </si>
  <si>
    <r>
      <t xml:space="preserve"> </t>
    </r>
    <r>
      <rPr>
        <sz val="11"/>
        <color indexed="8"/>
        <rFont val="ＭＳ Ｐゴシック"/>
        <family val="3"/>
      </rPr>
      <t>予訪看Ⅱ３・准・同・夜・複２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</si>
  <si>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予訪看Ⅱ３・准・同・深・複２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</si>
  <si>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予訪看Ⅱ４</t>
    </r>
  </si>
  <si>
    <r>
      <t xml:space="preserve"> </t>
    </r>
    <r>
      <rPr>
        <sz val="11"/>
        <color indexed="8"/>
        <rFont val="ＭＳ Ｐゴシック"/>
        <family val="3"/>
      </rPr>
      <t>予訪看Ⅱ４・夜</t>
    </r>
  </si>
  <si>
    <r>
      <t xml:space="preserve"> </t>
    </r>
    <r>
      <rPr>
        <sz val="11"/>
        <color indexed="8"/>
        <rFont val="ＭＳ Ｐゴシック"/>
        <family val="3"/>
      </rPr>
      <t>予訪看Ⅱ４・深</t>
    </r>
  </si>
  <si>
    <r>
      <t xml:space="preserve"> </t>
    </r>
    <r>
      <rPr>
        <sz val="11"/>
        <color indexed="8"/>
        <rFont val="ＭＳ Ｐゴシック"/>
        <family val="3"/>
      </rPr>
      <t>予訪看Ⅱ４・複１</t>
    </r>
  </si>
  <si>
    <r>
      <t xml:space="preserve"> </t>
    </r>
    <r>
      <rPr>
        <sz val="11"/>
        <color indexed="8"/>
        <rFont val="ＭＳ Ｐゴシック"/>
        <family val="3"/>
      </rPr>
      <t>予訪看Ⅱ４・夜・複１</t>
    </r>
  </si>
  <si>
    <r>
      <t xml:space="preserve"> </t>
    </r>
    <r>
      <rPr>
        <sz val="11"/>
        <color indexed="8"/>
        <rFont val="ＭＳ Ｐゴシック"/>
        <family val="3"/>
      </rPr>
      <t>予訪看Ⅱ４・深・複１</t>
    </r>
  </si>
  <si>
    <r>
      <t xml:space="preserve"> </t>
    </r>
    <r>
      <rPr>
        <sz val="11"/>
        <color indexed="8"/>
        <rFont val="ＭＳ Ｐゴシック"/>
        <family val="3"/>
      </rPr>
      <t>予訪看Ⅱ４・複２</t>
    </r>
  </si>
  <si>
    <r>
      <t xml:space="preserve"> </t>
    </r>
    <r>
      <rPr>
        <sz val="11"/>
        <color indexed="8"/>
        <rFont val="ＭＳ Ｐゴシック"/>
        <family val="3"/>
      </rPr>
      <t>予訪看Ⅱ４・夜・複２</t>
    </r>
  </si>
  <si>
    <r>
      <t xml:space="preserve"> </t>
    </r>
    <r>
      <rPr>
        <sz val="11"/>
        <color indexed="8"/>
        <rFont val="ＭＳ Ｐゴシック"/>
        <family val="3"/>
      </rPr>
      <t>予訪看Ⅱ４・深・複２</t>
    </r>
  </si>
  <si>
    <r>
      <t xml:space="preserve"> </t>
    </r>
    <r>
      <rPr>
        <sz val="11"/>
        <color indexed="8"/>
        <rFont val="ＭＳ Ｐゴシック"/>
        <family val="3"/>
      </rPr>
      <t>予訪看Ⅱ４・長</t>
    </r>
  </si>
  <si>
    <r>
      <t xml:space="preserve"> </t>
    </r>
    <r>
      <rPr>
        <sz val="11"/>
        <color indexed="8"/>
        <rFont val="ＭＳ Ｐゴシック"/>
        <family val="3"/>
      </rPr>
      <t>予訪看Ⅱ４・夜・長</t>
    </r>
  </si>
  <si>
    <r>
      <t xml:space="preserve"> </t>
    </r>
    <r>
      <rPr>
        <sz val="11"/>
        <color indexed="8"/>
        <rFont val="ＭＳ Ｐゴシック"/>
        <family val="3"/>
      </rPr>
      <t>予訪看Ⅱ４・深・長</t>
    </r>
  </si>
  <si>
    <r>
      <t xml:space="preserve"> </t>
    </r>
    <r>
      <rPr>
        <sz val="11"/>
        <color indexed="8"/>
        <rFont val="ＭＳ Ｐゴシック"/>
        <family val="3"/>
      </rPr>
      <t>予訪看Ⅱ４・複１・長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</si>
  <si>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</si>
  <si>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</si>
  <si>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</si>
  <si>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</si>
  <si>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</si>
  <si>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予訪看Ⅱ４・同</t>
    </r>
  </si>
  <si>
    <r>
      <t xml:space="preserve"> </t>
    </r>
    <r>
      <rPr>
        <sz val="11"/>
        <color indexed="8"/>
        <rFont val="ＭＳ Ｐゴシック"/>
        <family val="3"/>
      </rPr>
      <t>予訪看Ⅱ４・同・夜</t>
    </r>
  </si>
  <si>
    <r>
      <t xml:space="preserve"> </t>
    </r>
    <r>
      <rPr>
        <sz val="11"/>
        <color indexed="8"/>
        <rFont val="ＭＳ Ｐゴシック"/>
        <family val="3"/>
      </rPr>
      <t>予訪看Ⅱ４・同・深</t>
    </r>
  </si>
  <si>
    <r>
      <t xml:space="preserve"> </t>
    </r>
    <r>
      <rPr>
        <sz val="11"/>
        <color indexed="8"/>
        <rFont val="ＭＳ Ｐゴシック"/>
        <family val="3"/>
      </rPr>
      <t>予訪看Ⅱ４・同・複１</t>
    </r>
  </si>
  <si>
    <r>
      <t xml:space="preserve"> </t>
    </r>
    <r>
      <rPr>
        <sz val="11"/>
        <color indexed="8"/>
        <rFont val="ＭＳ Ｐゴシック"/>
        <family val="3"/>
      </rPr>
      <t>予訪看Ⅱ４・同・夜・複１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</si>
  <si>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予訪看Ⅱ４・同・深・複１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</si>
  <si>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予訪看Ⅱ４・同・複２</t>
    </r>
  </si>
  <si>
    <r>
      <t xml:space="preserve"> </t>
    </r>
    <r>
      <rPr>
        <sz val="11"/>
        <color indexed="8"/>
        <rFont val="ＭＳ Ｐゴシック"/>
        <family val="3"/>
      </rPr>
      <t>予訪看Ⅱ４・同・夜・複２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</si>
  <si>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予訪看Ⅱ４・同・深・複２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</si>
  <si>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予訪看Ⅱ４・同・長</t>
    </r>
  </si>
  <si>
    <r>
      <t xml:space="preserve"> </t>
    </r>
    <r>
      <rPr>
        <sz val="11"/>
        <color indexed="8"/>
        <rFont val="ＭＳ Ｐゴシック"/>
        <family val="3"/>
      </rPr>
      <t>予訪看Ⅱ４・同・夜・長</t>
    </r>
  </si>
  <si>
    <r>
      <t xml:space="preserve"> </t>
    </r>
    <r>
      <rPr>
        <sz val="11"/>
        <color indexed="8"/>
        <rFont val="ＭＳ Ｐゴシック"/>
        <family val="3"/>
      </rPr>
      <t>予訪看Ⅱ４・同・深・長</t>
    </r>
  </si>
  <si>
    <r>
      <t xml:space="preserve"> </t>
    </r>
    <r>
      <rPr>
        <sz val="11"/>
        <color indexed="8"/>
        <rFont val="ＭＳ Ｐゴシック"/>
        <family val="3"/>
      </rPr>
      <t>予訪看Ⅱ４・同・複１・長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</si>
  <si>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予訪看Ⅱ４・同・夜・複１・長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</si>
  <si>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予訪看Ⅱ４・同・深・複１・長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</si>
  <si>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予訪看Ⅱ４・同・複２・長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</si>
  <si>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予訪看Ⅱ４・同・夜・複２・長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</si>
  <si>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予訪看Ⅱ４・同・深・複２・長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</si>
  <si>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予訪看Ⅱ４・准</t>
    </r>
  </si>
  <si>
    <r>
      <t xml:space="preserve"> </t>
    </r>
    <r>
      <rPr>
        <sz val="11"/>
        <color indexed="8"/>
        <rFont val="ＭＳ Ｐゴシック"/>
        <family val="3"/>
      </rPr>
      <t>予訪看Ⅱ４・准・夜</t>
    </r>
  </si>
  <si>
    <r>
      <t xml:space="preserve"> </t>
    </r>
    <r>
      <rPr>
        <sz val="11"/>
        <color indexed="8"/>
        <rFont val="ＭＳ Ｐゴシック"/>
        <family val="3"/>
      </rPr>
      <t>予訪看Ⅱ４・准・深</t>
    </r>
  </si>
  <si>
    <r>
      <t xml:space="preserve"> </t>
    </r>
    <r>
      <rPr>
        <sz val="11"/>
        <color indexed="8"/>
        <rFont val="ＭＳ Ｐゴシック"/>
        <family val="3"/>
      </rPr>
      <t>予訪看Ⅱ４・准・複１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</si>
  <si>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予訪看Ⅱ４・准・夜・複１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</si>
  <si>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予訪看Ⅱ４・准・深・複１</t>
    </r>
  </si>
  <si>
    <r>
      <t xml:space="preserve"> </t>
    </r>
    <r>
      <rPr>
        <sz val="11"/>
        <color indexed="8"/>
        <rFont val="ＭＳ Ｐゴシック"/>
        <family val="3"/>
      </rPr>
      <t>予訪看Ⅱ４・准・複２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</si>
  <si>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予訪看Ⅱ４・准・夜・複２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</si>
  <si>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予訪看Ⅱ４・准・深・複２</t>
    </r>
  </si>
  <si>
    <r>
      <t xml:space="preserve"> </t>
    </r>
    <r>
      <rPr>
        <sz val="11"/>
        <color indexed="8"/>
        <rFont val="ＭＳ Ｐゴシック"/>
        <family val="3"/>
      </rPr>
      <t>予訪看Ⅱ４・准・長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</si>
  <si>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</si>
  <si>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予訪看Ⅱ４・准・深・長</t>
    </r>
  </si>
  <si>
    <r>
      <t xml:space="preserve"> </t>
    </r>
    <r>
      <rPr>
        <sz val="11"/>
        <color indexed="8"/>
        <rFont val="ＭＳ Ｐゴシック"/>
        <family val="3"/>
      </rPr>
      <t>予訪看Ⅱ４・准・複１・長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</si>
  <si>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</si>
  <si>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</si>
  <si>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</si>
  <si>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</si>
  <si>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</si>
  <si>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</t>
    </r>
  </si>
  <si>
    <r>
      <t xml:space="preserve"> </t>
    </r>
    <r>
      <rPr>
        <sz val="11"/>
        <color indexed="8"/>
        <rFont val="ＭＳ Ｐゴシック"/>
        <family val="3"/>
      </rPr>
      <t>予訪看Ⅱ４・准・同・夜</t>
    </r>
  </si>
  <si>
    <r>
      <t xml:space="preserve"> </t>
    </r>
    <r>
      <rPr>
        <sz val="11"/>
        <color indexed="8"/>
        <rFont val="ＭＳ Ｐゴシック"/>
        <family val="3"/>
      </rPr>
      <t>予訪看Ⅱ４・准・同・深</t>
    </r>
  </si>
  <si>
    <r>
      <t xml:space="preserve"> </t>
    </r>
    <r>
      <rPr>
        <sz val="11"/>
        <color indexed="8"/>
        <rFont val="ＭＳ Ｐゴシック"/>
        <family val="3"/>
      </rPr>
      <t>予訪看Ⅱ４・准・同・複１</t>
    </r>
  </si>
  <si>
    <r>
      <t xml:space="preserve"> </t>
    </r>
    <r>
      <rPr>
        <sz val="11"/>
        <color indexed="8"/>
        <rFont val="ＭＳ Ｐゴシック"/>
        <family val="3"/>
      </rPr>
      <t>予訪看Ⅱ４・准・同・夜・複１</t>
    </r>
  </si>
  <si>
    <r>
      <t xml:space="preserve"> </t>
    </r>
    <r>
      <rPr>
        <sz val="11"/>
        <color indexed="8"/>
        <rFont val="ＭＳ Ｐゴシック"/>
        <family val="3"/>
      </rPr>
      <t>予訪看Ⅱ４・准・同・深・複１</t>
    </r>
  </si>
  <si>
    <r>
      <t xml:space="preserve"> </t>
    </r>
    <r>
      <rPr>
        <sz val="11"/>
        <color indexed="8"/>
        <rFont val="ＭＳ Ｐゴシック"/>
        <family val="3"/>
      </rPr>
      <t>予訪看Ⅱ４・准・同・複２</t>
    </r>
  </si>
  <si>
    <r>
      <t xml:space="preserve"> </t>
    </r>
    <r>
      <rPr>
        <sz val="11"/>
        <color indexed="8"/>
        <rFont val="ＭＳ Ｐゴシック"/>
        <family val="3"/>
      </rPr>
      <t>予訪看Ⅱ４・准・同・夜・複２</t>
    </r>
  </si>
  <si>
    <r>
      <t xml:space="preserve"> </t>
    </r>
    <r>
      <rPr>
        <sz val="11"/>
        <color indexed="8"/>
        <rFont val="ＭＳ Ｐゴシック"/>
        <family val="3"/>
      </rPr>
      <t>予訪看Ⅱ４・准・同・深・複２</t>
    </r>
  </si>
  <si>
    <r>
      <t xml:space="preserve"> </t>
    </r>
    <r>
      <rPr>
        <sz val="11"/>
        <color indexed="8"/>
        <rFont val="ＭＳ Ｐゴシック"/>
        <family val="3"/>
      </rPr>
      <t>予訪看Ⅱ４・准・同・長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</si>
  <si>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予訪看Ⅱ４・准・同・夜・長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</si>
  <si>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予訪看Ⅱ４・准・同・深・長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</si>
  <si>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</si>
  <si>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予訪看Ⅱ４・准・同・夜・複１・長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</si>
  <si>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予訪看Ⅱ４・准・同・深・複１・長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</si>
  <si>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</si>
  <si>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予訪看Ⅱ４・准・同・夜・複２・長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</si>
  <si>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予訪看Ⅱ４・准・同・深・複２・長</t>
    </r>
  </si>
  <si>
    <t xml:space="preserve"> 予訪看Ⅰ１</t>
  </si>
  <si>
    <t>担当ケアマネージャー・
プランナー名</t>
  </si>
  <si>
    <t>予防訪問看護中山間地域等提供加算</t>
  </si>
  <si>
    <t>～</t>
  </si>
  <si>
    <t>予防訪問看護体制強化加算</t>
  </si>
  <si>
    <t>予防訪問看護同一建物減算１</t>
  </si>
  <si>
    <t>予防訪問看護同一建物減算２</t>
  </si>
  <si>
    <r>
      <t xml:space="preserve"> </t>
    </r>
    <r>
      <rPr>
        <sz val="11"/>
        <color indexed="8"/>
        <rFont val="ＭＳ Ｐゴシック"/>
        <family val="3"/>
      </rPr>
      <t>予訪看Ⅰ１・複１１</t>
    </r>
  </si>
  <si>
    <r>
      <t xml:space="preserve"> </t>
    </r>
    <r>
      <rPr>
        <sz val="11"/>
        <color indexed="8"/>
        <rFont val="ＭＳ Ｐゴシック"/>
        <family val="3"/>
      </rPr>
      <t>予訪看Ⅰ１・夜・複１１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</si>
  <si>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予訪看Ⅰ１</t>
    </r>
  </si>
  <si>
    <r>
      <t xml:space="preserve"> </t>
    </r>
    <r>
      <rPr>
        <sz val="11"/>
        <color indexed="8"/>
        <rFont val="ＭＳ Ｐゴシック"/>
        <family val="3"/>
      </rPr>
      <t>予訪看Ⅰ１・深・複１１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</si>
  <si>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予訪看Ⅰ３・複1２</t>
    </r>
  </si>
  <si>
    <r>
      <t xml:space="preserve"> </t>
    </r>
    <r>
      <rPr>
        <sz val="11"/>
        <color indexed="8"/>
        <rFont val="ＭＳ Ｐゴシック"/>
        <family val="3"/>
      </rPr>
      <t>予訪看Ⅰ３・夜・複1２</t>
    </r>
  </si>
  <si>
    <r>
      <t xml:space="preserve"> </t>
    </r>
    <r>
      <rPr>
        <sz val="11"/>
        <color indexed="8"/>
        <rFont val="ＭＳ Ｐゴシック"/>
        <family val="3"/>
      </rPr>
      <t>予訪看Ⅰ３・深・複1２</t>
    </r>
  </si>
  <si>
    <r>
      <t xml:space="preserve"> </t>
    </r>
    <r>
      <rPr>
        <sz val="11"/>
        <color indexed="8"/>
        <rFont val="ＭＳ Ｐゴシック"/>
        <family val="3"/>
      </rPr>
      <t>予訪看Ⅰ３・深・複２２</t>
    </r>
  </si>
  <si>
    <r>
      <t xml:space="preserve"> </t>
    </r>
    <r>
      <rPr>
        <sz val="11"/>
        <color indexed="8"/>
        <rFont val="ＭＳ Ｐゴシック"/>
        <family val="3"/>
      </rPr>
      <t>予訪看Ⅰ３・夜・複２２</t>
    </r>
  </si>
  <si>
    <r>
      <t xml:space="preserve"> </t>
    </r>
    <r>
      <rPr>
        <sz val="11"/>
        <color indexed="8"/>
        <rFont val="ＭＳ Ｐゴシック"/>
        <family val="3"/>
      </rPr>
      <t>予訪看Ⅰ３・複２２</t>
    </r>
  </si>
  <si>
    <r>
      <t xml:space="preserve"> </t>
    </r>
    <r>
      <rPr>
        <sz val="11"/>
        <color indexed="8"/>
        <rFont val="ＭＳ Ｐゴシック"/>
        <family val="3"/>
      </rPr>
      <t>予訪看Ⅰ３・深・複２1</t>
    </r>
  </si>
  <si>
    <r>
      <t xml:space="preserve"> </t>
    </r>
    <r>
      <rPr>
        <sz val="11"/>
        <color indexed="8"/>
        <rFont val="ＭＳ Ｐゴシック"/>
        <family val="3"/>
      </rPr>
      <t>予訪看Ⅰ３・夜・複２1</t>
    </r>
  </si>
  <si>
    <r>
      <t xml:space="preserve"> </t>
    </r>
    <r>
      <rPr>
        <sz val="11"/>
        <color indexed="8"/>
        <rFont val="ＭＳ Ｐゴシック"/>
        <family val="3"/>
      </rPr>
      <t>予訪看Ⅰ３・複２1</t>
    </r>
  </si>
  <si>
    <r>
      <t xml:space="preserve"> </t>
    </r>
    <r>
      <rPr>
        <sz val="11"/>
        <color indexed="8"/>
        <rFont val="ＭＳ Ｐゴシック"/>
        <family val="3"/>
      </rPr>
      <t>予訪看Ⅰ２・准・深・複２1</t>
    </r>
  </si>
  <si>
    <r>
      <t xml:space="preserve"> </t>
    </r>
    <r>
      <rPr>
        <sz val="11"/>
        <color indexed="8"/>
        <rFont val="ＭＳ Ｐゴシック"/>
        <family val="3"/>
      </rPr>
      <t>予訪看Ⅰ２・准・夜・複２1</t>
    </r>
  </si>
  <si>
    <r>
      <t xml:space="preserve"> </t>
    </r>
    <r>
      <rPr>
        <sz val="11"/>
        <color indexed="8"/>
        <rFont val="ＭＳ Ｐゴシック"/>
        <family val="3"/>
      </rPr>
      <t>予訪看Ⅰ２・准・複２1</t>
    </r>
  </si>
  <si>
    <r>
      <t xml:space="preserve"> </t>
    </r>
    <r>
      <rPr>
        <sz val="11"/>
        <color indexed="8"/>
        <rFont val="ＭＳ Ｐゴシック"/>
        <family val="3"/>
      </rPr>
      <t>予訪看Ⅰ３・准・夜・複１１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</si>
  <si>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予訪看Ⅰ３・准・深・複１１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</si>
  <si>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予訪看Ⅰ３・准・複１１</t>
    </r>
  </si>
  <si>
    <r>
      <t xml:space="preserve"> </t>
    </r>
    <r>
      <rPr>
        <sz val="11"/>
        <color indexed="8"/>
        <rFont val="ＭＳ Ｐゴシック"/>
        <family val="3"/>
      </rPr>
      <t>予訪看Ⅰ３・准・複１２</t>
    </r>
  </si>
  <si>
    <r>
      <t xml:space="preserve"> </t>
    </r>
    <r>
      <rPr>
        <sz val="11"/>
        <color indexed="8"/>
        <rFont val="ＭＳ Ｐゴシック"/>
        <family val="3"/>
      </rPr>
      <t>予訪看Ⅰ３・准・夜・複１２</t>
    </r>
  </si>
  <si>
    <r>
      <t xml:space="preserve"> </t>
    </r>
    <r>
      <rPr>
        <sz val="11"/>
        <color indexed="8"/>
        <rFont val="ＭＳ Ｐゴシック"/>
        <family val="3"/>
      </rPr>
      <t>予訪看Ⅰ３・准・深・複１２</t>
    </r>
  </si>
  <si>
    <r>
      <t xml:space="preserve"> </t>
    </r>
    <r>
      <rPr>
        <sz val="11"/>
        <color indexed="8"/>
        <rFont val="ＭＳ Ｐゴシック"/>
        <family val="3"/>
      </rPr>
      <t>予訪看Ⅰ３・准・複２１</t>
    </r>
  </si>
  <si>
    <r>
      <t xml:space="preserve"> </t>
    </r>
    <r>
      <rPr>
        <sz val="11"/>
        <color indexed="8"/>
        <rFont val="ＭＳ Ｐゴシック"/>
        <family val="3"/>
      </rPr>
      <t>予訪看Ⅰ３・准・夜・複２１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</si>
  <si>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予訪看Ⅰ３・准・深・複２１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</si>
  <si>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予訪看Ⅰ３・准・複２２</t>
    </r>
  </si>
  <si>
    <r>
      <t xml:space="preserve"> </t>
    </r>
    <r>
      <rPr>
        <sz val="11"/>
        <color indexed="8"/>
        <rFont val="ＭＳ Ｐゴシック"/>
        <family val="3"/>
      </rPr>
      <t>予訪看Ⅰ３・准・夜・複２２</t>
    </r>
  </si>
  <si>
    <r>
      <t xml:space="preserve"> </t>
    </r>
    <r>
      <rPr>
        <sz val="11"/>
        <color indexed="8"/>
        <rFont val="ＭＳ Ｐゴシック"/>
        <family val="3"/>
      </rPr>
      <t>予訪看Ⅰ３・准・深・複２２</t>
    </r>
  </si>
  <si>
    <r>
      <t xml:space="preserve"> </t>
    </r>
    <r>
      <rPr>
        <sz val="11"/>
        <color indexed="8"/>
        <rFont val="ＭＳ Ｐゴシック"/>
        <family val="3"/>
      </rPr>
      <t>予訪看Ⅰ３・複１１</t>
    </r>
  </si>
  <si>
    <r>
      <t xml:space="preserve"> </t>
    </r>
    <r>
      <rPr>
        <sz val="11"/>
        <color indexed="8"/>
        <rFont val="ＭＳ Ｐゴシック"/>
        <family val="3"/>
      </rPr>
      <t>予訪看Ⅰ３・夜・複１１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</si>
  <si>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予訪看Ⅰ３・深・複１１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</si>
  <si>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予訪看Ⅰ２・複１１</t>
    </r>
  </si>
  <si>
    <r>
      <t xml:space="preserve"> </t>
    </r>
    <r>
      <rPr>
        <sz val="11"/>
        <color indexed="8"/>
        <rFont val="ＭＳ Ｐゴシック"/>
        <family val="3"/>
      </rPr>
      <t>予訪看Ⅰ２・夜・複１１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</si>
  <si>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予訪看Ⅰ１・複２１</t>
    </r>
  </si>
  <si>
    <r>
      <t xml:space="preserve"> </t>
    </r>
    <r>
      <rPr>
        <sz val="11"/>
        <color indexed="8"/>
        <rFont val="ＭＳ Ｐゴシック"/>
        <family val="3"/>
      </rPr>
      <t>予訪看Ⅰ１・夜・複２１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</si>
  <si>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予訪看Ⅰ１・深・複２１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</si>
  <si>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予訪看Ⅰ１・准・複１１</t>
    </r>
  </si>
  <si>
    <r>
      <t xml:space="preserve"> </t>
    </r>
    <r>
      <rPr>
        <sz val="11"/>
        <color indexed="8"/>
        <rFont val="ＭＳ Ｐゴシック"/>
        <family val="3"/>
      </rPr>
      <t>予訪看Ⅰ１・准・夜・複１１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</si>
  <si>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予訪看Ⅰ１・准・深・複１１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</si>
  <si>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予訪看Ⅰ１・准・夜・複２１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</si>
  <si>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予訪看Ⅰ１・准・複２１</t>
    </r>
  </si>
  <si>
    <r>
      <t xml:space="preserve"> </t>
    </r>
    <r>
      <rPr>
        <sz val="11"/>
        <color indexed="8"/>
        <rFont val="ＭＳ Ｐゴシック"/>
        <family val="3"/>
      </rPr>
      <t>予訪看Ⅰ１・准・深・複２１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</si>
  <si>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予訪看Ⅰ２・深・複１１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</si>
  <si>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予訪看Ⅰ２・複２1</t>
    </r>
  </si>
  <si>
    <r>
      <t xml:space="preserve"> </t>
    </r>
    <r>
      <rPr>
        <sz val="11"/>
        <color indexed="8"/>
        <rFont val="ＭＳ Ｐゴシック"/>
        <family val="3"/>
      </rPr>
      <t>予訪看Ⅰ２・夜・複２1</t>
    </r>
  </si>
  <si>
    <r>
      <t xml:space="preserve"> </t>
    </r>
    <r>
      <rPr>
        <sz val="11"/>
        <color indexed="8"/>
        <rFont val="ＭＳ Ｐゴシック"/>
        <family val="3"/>
      </rPr>
      <t>予訪看Ⅰ２・深・複２1</t>
    </r>
  </si>
  <si>
    <r>
      <t xml:space="preserve"> </t>
    </r>
    <r>
      <rPr>
        <sz val="11"/>
        <color indexed="8"/>
        <rFont val="ＭＳ Ｐゴシック"/>
        <family val="3"/>
      </rPr>
      <t>予訪看Ⅰ４・夜・複１１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</si>
  <si>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予訪看Ⅰ４・深・複１１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</si>
  <si>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予訪看Ⅰ４・複１１</t>
    </r>
  </si>
  <si>
    <r>
      <t xml:space="preserve"> </t>
    </r>
    <r>
      <rPr>
        <sz val="11"/>
        <color indexed="8"/>
        <rFont val="ＭＳ Ｐゴシック"/>
        <family val="3"/>
      </rPr>
      <t>予訪看Ⅰ４・複１２</t>
    </r>
  </si>
  <si>
    <r>
      <t xml:space="preserve"> </t>
    </r>
    <r>
      <rPr>
        <sz val="11"/>
        <color indexed="8"/>
        <rFont val="ＭＳ Ｐゴシック"/>
        <family val="3"/>
      </rPr>
      <t>予訪看Ⅰ４・夜・複１２</t>
    </r>
  </si>
  <si>
    <r>
      <t xml:space="preserve"> </t>
    </r>
    <r>
      <rPr>
        <sz val="11"/>
        <color indexed="8"/>
        <rFont val="ＭＳ Ｐゴシック"/>
        <family val="3"/>
      </rPr>
      <t>予訪看Ⅰ４・深・複１２</t>
    </r>
  </si>
  <si>
    <r>
      <t xml:space="preserve"> </t>
    </r>
    <r>
      <rPr>
        <sz val="11"/>
        <color indexed="8"/>
        <rFont val="ＭＳ Ｐゴシック"/>
        <family val="3"/>
      </rPr>
      <t>予訪看Ⅰ４・複２１</t>
    </r>
  </si>
  <si>
    <r>
      <t xml:space="preserve"> </t>
    </r>
    <r>
      <rPr>
        <sz val="11"/>
        <color indexed="8"/>
        <rFont val="ＭＳ Ｐゴシック"/>
        <family val="3"/>
      </rPr>
      <t>予訪看Ⅰ４・夜・複２１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</si>
  <si>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予訪看Ⅰ４・深・複２１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</si>
  <si>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予訪看Ⅰ４・複２２</t>
    </r>
  </si>
  <si>
    <r>
      <t xml:space="preserve"> </t>
    </r>
    <r>
      <rPr>
        <sz val="11"/>
        <color indexed="8"/>
        <rFont val="ＭＳ Ｐゴシック"/>
        <family val="3"/>
      </rPr>
      <t>予訪看Ⅰ４・夜・複２２</t>
    </r>
  </si>
  <si>
    <r>
      <t xml:space="preserve"> </t>
    </r>
    <r>
      <rPr>
        <sz val="11"/>
        <color indexed="8"/>
        <rFont val="ＭＳ Ｐゴシック"/>
        <family val="3"/>
      </rPr>
      <t>予訪看Ⅰ４・深・複２２</t>
    </r>
  </si>
  <si>
    <r>
      <t xml:space="preserve"> </t>
    </r>
    <r>
      <rPr>
        <sz val="11"/>
        <color indexed="8"/>
        <rFont val="ＭＳ Ｐゴシック"/>
        <family val="3"/>
      </rPr>
      <t>予訪看Ⅰ４・複１１・長</t>
    </r>
  </si>
  <si>
    <r>
      <t xml:space="preserve"> </t>
    </r>
    <r>
      <rPr>
        <sz val="11"/>
        <color indexed="8"/>
        <rFont val="ＭＳ Ｐゴシック"/>
        <family val="3"/>
      </rPr>
      <t>予訪看Ⅰ４・夜・複１１・長</t>
    </r>
  </si>
  <si>
    <r>
      <t xml:space="preserve"> </t>
    </r>
    <r>
      <rPr>
        <sz val="11"/>
        <color indexed="8"/>
        <rFont val="ＭＳ Ｐゴシック"/>
        <family val="3"/>
      </rPr>
      <t>予訪看Ⅰ４・深・複１１・長</t>
    </r>
  </si>
  <si>
    <r>
      <t xml:space="preserve"> </t>
    </r>
    <r>
      <rPr>
        <sz val="11"/>
        <color indexed="8"/>
        <rFont val="ＭＳ Ｐゴシック"/>
        <family val="3"/>
      </rPr>
      <t>予訪看Ⅰ４・複１２・長</t>
    </r>
  </si>
  <si>
    <r>
      <t xml:space="preserve"> </t>
    </r>
    <r>
      <rPr>
        <sz val="11"/>
        <color indexed="8"/>
        <rFont val="ＭＳ Ｐゴシック"/>
        <family val="3"/>
      </rPr>
      <t>予訪看Ⅰ４・夜・複１２・長</t>
    </r>
  </si>
  <si>
    <r>
      <t xml:space="preserve"> </t>
    </r>
    <r>
      <rPr>
        <sz val="11"/>
        <color indexed="8"/>
        <rFont val="ＭＳ Ｐゴシック"/>
        <family val="3"/>
      </rPr>
      <t>予訪看Ⅰ４・深・複１２・長</t>
    </r>
  </si>
  <si>
    <r>
      <t xml:space="preserve"> </t>
    </r>
    <r>
      <rPr>
        <sz val="11"/>
        <color indexed="8"/>
        <rFont val="ＭＳ Ｐゴシック"/>
        <family val="3"/>
      </rPr>
      <t>予訪看Ⅰ４・複２１・長</t>
    </r>
  </si>
  <si>
    <r>
      <t xml:space="preserve"> </t>
    </r>
    <r>
      <rPr>
        <sz val="11"/>
        <color indexed="8"/>
        <rFont val="ＭＳ Ｐゴシック"/>
        <family val="3"/>
      </rPr>
      <t>予訪看Ⅰ４・夜・複２１・長</t>
    </r>
  </si>
  <si>
    <r>
      <t xml:space="preserve"> </t>
    </r>
    <r>
      <rPr>
        <sz val="11"/>
        <color indexed="8"/>
        <rFont val="ＭＳ Ｐゴシック"/>
        <family val="3"/>
      </rPr>
      <t>予訪看Ⅰ４・深・複２１・長</t>
    </r>
  </si>
  <si>
    <r>
      <t xml:space="preserve"> </t>
    </r>
    <r>
      <rPr>
        <sz val="11"/>
        <color indexed="8"/>
        <rFont val="ＭＳ Ｐゴシック"/>
        <family val="3"/>
      </rPr>
      <t>予訪看Ⅰ４・複２２・長</t>
    </r>
  </si>
  <si>
    <r>
      <t xml:space="preserve"> </t>
    </r>
    <r>
      <rPr>
        <sz val="11"/>
        <color indexed="8"/>
        <rFont val="ＭＳ Ｐゴシック"/>
        <family val="3"/>
      </rPr>
      <t>予訪看Ⅰ４・夜・複２２・長</t>
    </r>
  </si>
  <si>
    <r>
      <t xml:space="preserve"> </t>
    </r>
    <r>
      <rPr>
        <sz val="11"/>
        <color indexed="8"/>
        <rFont val="ＭＳ Ｐゴシック"/>
        <family val="3"/>
      </rPr>
      <t>予訪看Ⅰ４・深・複２２・長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</si>
  <si>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予訪看Ⅰ４・准・複１１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</si>
  <si>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</si>
  <si>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</si>
  <si>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予訪看Ⅰ４・准・複１２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</si>
  <si>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予訪看Ⅰ４・准・夜・複１２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</si>
  <si>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予訪看Ⅰ４・准・深・複１２</t>
    </r>
  </si>
  <si>
    <r>
      <t xml:space="preserve"> </t>
    </r>
    <r>
      <rPr>
        <sz val="11"/>
        <color indexed="8"/>
        <rFont val="ＭＳ Ｐゴシック"/>
        <family val="3"/>
      </rPr>
      <t>予訪看Ⅰ４・准・複２１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</si>
  <si>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</si>
  <si>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</si>
  <si>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予訪看Ⅰ４・准・複２２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</si>
  <si>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予訪看Ⅰ４・准・夜・複２２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</si>
  <si>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予訪看Ⅰ４・准・深・複２２</t>
    </r>
  </si>
  <si>
    <r>
      <t xml:space="preserve"> </t>
    </r>
    <r>
      <rPr>
        <sz val="11"/>
        <color indexed="8"/>
        <rFont val="ＭＳ Ｐゴシック"/>
        <family val="3"/>
      </rPr>
      <t>予訪看Ⅰ４・准・複１１・長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</si>
  <si>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予訪看Ⅰ４・准・夜・複１１・長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</si>
  <si>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予訪看Ⅰ４・准・深・複１１・長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</si>
  <si>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予訪看Ⅰ４・准・複１２・長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</si>
  <si>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予訪看Ⅰ４・准・夜・複１２・長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</si>
  <si>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予訪看Ⅰ４・准・深・複１２・長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</si>
  <si>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予訪看Ⅰ４・准・複２１・長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</si>
  <si>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予訪看Ⅰ４・准・夜・複２１・長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</si>
  <si>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予訪看Ⅰ４・准・深・複２１・長</t>
    </r>
  </si>
  <si>
    <r>
      <t xml:space="preserve"> </t>
    </r>
    <r>
      <rPr>
        <sz val="11"/>
        <color indexed="8"/>
        <rFont val="ＭＳ Ｐゴシック"/>
        <family val="3"/>
      </rPr>
      <t>予訪看Ⅰ４・准・複２２・長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</si>
  <si>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予訪看Ⅰ４・准・夜・複２２・長</t>
    </r>
  </si>
  <si>
    <r>
      <t xml:space="preserve"> </t>
    </r>
    <r>
      <rPr>
        <sz val="11"/>
        <color indexed="8"/>
        <rFont val="ＭＳ Ｐゴシック"/>
        <family val="3"/>
      </rPr>
      <t>予訪看Ⅰ４・准・深・複２２・長</t>
    </r>
  </si>
  <si>
    <r>
      <t xml:space="preserve"> </t>
    </r>
    <r>
      <rPr>
        <sz val="11"/>
        <color indexed="8"/>
        <rFont val="ＭＳ Ｐゴシック"/>
        <family val="3"/>
      </rPr>
      <t>予訪看Ⅰ５・複１１</t>
    </r>
  </si>
  <si>
    <r>
      <t xml:space="preserve"> </t>
    </r>
    <r>
      <rPr>
        <sz val="11"/>
        <color indexed="8"/>
        <rFont val="ＭＳ Ｐゴシック"/>
        <family val="3"/>
      </rPr>
      <t>予訪看Ⅰ５・夜・複１１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</si>
  <si>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予訪看Ⅰ５・深・複１１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</si>
  <si>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予訪看Ⅰ５・複１２</t>
    </r>
  </si>
  <si>
    <r>
      <t xml:space="preserve"> </t>
    </r>
    <r>
      <rPr>
        <sz val="11"/>
        <color indexed="8"/>
        <rFont val="ＭＳ Ｐゴシック"/>
        <family val="3"/>
      </rPr>
      <t>予訪看Ⅰ５・夜・複１２</t>
    </r>
  </si>
  <si>
    <r>
      <t xml:space="preserve"> </t>
    </r>
    <r>
      <rPr>
        <sz val="11"/>
        <color indexed="8"/>
        <rFont val="ＭＳ Ｐゴシック"/>
        <family val="3"/>
      </rPr>
      <t>予訪看Ⅰ５・深・複１２</t>
    </r>
  </si>
  <si>
    <r>
      <t xml:space="preserve"> </t>
    </r>
    <r>
      <rPr>
        <sz val="11"/>
        <color indexed="8"/>
        <rFont val="ＭＳ Ｐゴシック"/>
        <family val="3"/>
      </rPr>
      <t>予訪看Ⅰ５・複２１</t>
    </r>
  </si>
  <si>
    <r>
      <t xml:space="preserve"> </t>
    </r>
    <r>
      <rPr>
        <sz val="11"/>
        <color indexed="8"/>
        <rFont val="ＭＳ Ｐゴシック"/>
        <family val="3"/>
      </rPr>
      <t>予訪看Ⅰ５・夜・複２１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</si>
  <si>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予訪看Ⅰ５・深・複２１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</si>
  <si>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予訪看Ⅰ５・複２２</t>
    </r>
  </si>
  <si>
    <r>
      <t xml:space="preserve"> </t>
    </r>
    <r>
      <rPr>
        <sz val="11"/>
        <color indexed="8"/>
        <rFont val="ＭＳ Ｐゴシック"/>
        <family val="3"/>
      </rPr>
      <t>予訪看Ⅰ５・夜・複２２</t>
    </r>
  </si>
  <si>
    <r>
      <t xml:space="preserve"> </t>
    </r>
    <r>
      <rPr>
        <sz val="11"/>
        <color indexed="8"/>
        <rFont val="ＭＳ Ｐゴシック"/>
        <family val="3"/>
      </rPr>
      <t>予訪看Ⅰ５・深・複２２</t>
    </r>
  </si>
  <si>
    <r>
      <t xml:space="preserve"> </t>
    </r>
    <r>
      <rPr>
        <sz val="11"/>
        <color indexed="8"/>
        <rFont val="ＭＳ Ｐゴシック"/>
        <family val="3"/>
      </rPr>
      <t>予訪看Ⅰ５・２超・複１１</t>
    </r>
  </si>
  <si>
    <r>
      <t xml:space="preserve"> </t>
    </r>
    <r>
      <rPr>
        <sz val="11"/>
        <color indexed="8"/>
        <rFont val="ＭＳ Ｐゴシック"/>
        <family val="3"/>
      </rPr>
      <t>予訪看Ⅰ５・２超・夜・複１１</t>
    </r>
  </si>
  <si>
    <r>
      <t xml:space="preserve"> </t>
    </r>
    <r>
      <rPr>
        <sz val="11"/>
        <color indexed="8"/>
        <rFont val="ＭＳ Ｐゴシック"/>
        <family val="3"/>
      </rPr>
      <t>予訪看Ⅰ５・２超・深・複１１</t>
    </r>
  </si>
  <si>
    <r>
      <t xml:space="preserve"> </t>
    </r>
    <r>
      <rPr>
        <sz val="11"/>
        <color indexed="8"/>
        <rFont val="ＭＳ Ｐゴシック"/>
        <family val="3"/>
      </rPr>
      <t>予訪看Ⅰ５・２超・複１２</t>
    </r>
  </si>
  <si>
    <r>
      <t xml:space="preserve"> </t>
    </r>
    <r>
      <rPr>
        <sz val="11"/>
        <color indexed="8"/>
        <rFont val="ＭＳ Ｐゴシック"/>
        <family val="3"/>
      </rPr>
      <t>予訪看Ⅰ５・２超・夜・複１２</t>
    </r>
  </si>
  <si>
    <r>
      <t xml:space="preserve"> </t>
    </r>
    <r>
      <rPr>
        <sz val="11"/>
        <color indexed="8"/>
        <rFont val="ＭＳ Ｐゴシック"/>
        <family val="3"/>
      </rPr>
      <t>予訪看Ⅰ５・２超・深・複１２</t>
    </r>
  </si>
  <si>
    <r>
      <t xml:space="preserve"> </t>
    </r>
    <r>
      <rPr>
        <sz val="11"/>
        <color indexed="8"/>
        <rFont val="ＭＳ Ｐゴシック"/>
        <family val="3"/>
      </rPr>
      <t>予訪看Ⅰ５・２超・複２１</t>
    </r>
  </si>
  <si>
    <r>
      <t xml:space="preserve"> </t>
    </r>
    <r>
      <rPr>
        <sz val="11"/>
        <color indexed="8"/>
        <rFont val="ＭＳ Ｐゴシック"/>
        <family val="3"/>
      </rPr>
      <t>予訪看Ⅰ５・２超・夜・複２１</t>
    </r>
  </si>
  <si>
    <r>
      <t xml:space="preserve"> </t>
    </r>
    <r>
      <rPr>
        <sz val="11"/>
        <color indexed="8"/>
        <rFont val="ＭＳ Ｐゴシック"/>
        <family val="3"/>
      </rPr>
      <t>予訪看Ⅰ５・２超・深・複２１</t>
    </r>
  </si>
  <si>
    <r>
      <t xml:space="preserve"> </t>
    </r>
    <r>
      <rPr>
        <sz val="11"/>
        <color indexed="8"/>
        <rFont val="ＭＳ Ｐゴシック"/>
        <family val="3"/>
      </rPr>
      <t>予訪看Ⅰ５・２超・複２２</t>
    </r>
  </si>
  <si>
    <r>
      <t xml:space="preserve"> </t>
    </r>
    <r>
      <rPr>
        <sz val="11"/>
        <color indexed="8"/>
        <rFont val="ＭＳ Ｐゴシック"/>
        <family val="3"/>
      </rPr>
      <t>予訪看Ⅰ５・２超・夜・複２２</t>
    </r>
  </si>
  <si>
    <r>
      <t xml:space="preserve"> </t>
    </r>
    <r>
      <rPr>
        <sz val="11"/>
        <color indexed="8"/>
        <rFont val="ＭＳ Ｐゴシック"/>
        <family val="3"/>
      </rPr>
      <t>予訪看Ⅰ５・２超・深・複２２</t>
    </r>
  </si>
  <si>
    <r>
      <t xml:space="preserve"> </t>
    </r>
    <r>
      <rPr>
        <sz val="11"/>
        <color indexed="8"/>
        <rFont val="ＭＳ Ｐゴシック"/>
        <family val="3"/>
      </rPr>
      <t>予訪看Ⅱ１・複１１</t>
    </r>
  </si>
  <si>
    <r>
      <t xml:space="preserve"> </t>
    </r>
    <r>
      <rPr>
        <sz val="11"/>
        <color indexed="8"/>
        <rFont val="ＭＳ Ｐゴシック"/>
        <family val="3"/>
      </rPr>
      <t>予訪看Ⅱ１・夜・複１１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</si>
  <si>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予訪看Ⅱ１・深・複１１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</si>
  <si>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予訪看Ⅱ１・複２１</t>
    </r>
  </si>
  <si>
    <r>
      <t xml:space="preserve"> </t>
    </r>
    <r>
      <rPr>
        <sz val="11"/>
        <color indexed="8"/>
        <rFont val="ＭＳ Ｐゴシック"/>
        <family val="3"/>
      </rPr>
      <t>予訪看Ⅱ１・夜・複２１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</si>
  <si>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予訪看Ⅱ１・深・複２１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</si>
  <si>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予訪看Ⅱ１・准・複１１</t>
    </r>
  </si>
  <si>
    <r>
      <t xml:space="preserve"> </t>
    </r>
    <r>
      <rPr>
        <sz val="11"/>
        <color indexed="8"/>
        <rFont val="ＭＳ Ｐゴシック"/>
        <family val="3"/>
      </rPr>
      <t>予訪看Ⅱ１・准・夜・複１１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</si>
  <si>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予訪看Ⅱ１・准・深・複１１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</si>
  <si>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予訪看Ⅱ１・准・複２１</t>
    </r>
  </si>
  <si>
    <r>
      <t xml:space="preserve"> </t>
    </r>
    <r>
      <rPr>
        <sz val="11"/>
        <color indexed="8"/>
        <rFont val="ＭＳ Ｐゴシック"/>
        <family val="3"/>
      </rPr>
      <t>予訪看Ⅱ１・准・夜・複２１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</si>
  <si>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予訪看Ⅱ１・准・深・複２１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</si>
  <si>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予訪看Ⅱ２・複１１</t>
    </r>
  </si>
  <si>
    <r>
      <t xml:space="preserve"> </t>
    </r>
    <r>
      <rPr>
        <sz val="11"/>
        <color indexed="8"/>
        <rFont val="ＭＳ Ｐゴシック"/>
        <family val="3"/>
      </rPr>
      <t>予訪看Ⅱ２・夜・複１１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</si>
  <si>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予訪看Ⅱ２・深・複１１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</si>
  <si>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予訪看Ⅱ２・複２１</t>
    </r>
  </si>
  <si>
    <r>
      <t xml:space="preserve"> </t>
    </r>
    <r>
      <rPr>
        <sz val="11"/>
        <color indexed="8"/>
        <rFont val="ＭＳ Ｐゴシック"/>
        <family val="3"/>
      </rPr>
      <t>予訪看Ⅱ２・夜・複２１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</si>
  <si>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予訪看Ⅱ２・深・複２１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</si>
  <si>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予訪看Ⅱ２・准・複１１</t>
    </r>
  </si>
  <si>
    <r>
      <t xml:space="preserve"> </t>
    </r>
    <r>
      <rPr>
        <sz val="11"/>
        <color indexed="8"/>
        <rFont val="ＭＳ Ｐゴシック"/>
        <family val="3"/>
      </rPr>
      <t>予訪看Ⅱ２・准・夜・複１１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</si>
  <si>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予訪看Ⅱ２・准・深・複１１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</si>
  <si>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予訪看Ⅱ２・准・複２１</t>
    </r>
  </si>
  <si>
    <r>
      <t xml:space="preserve"> </t>
    </r>
    <r>
      <rPr>
        <sz val="11"/>
        <color indexed="8"/>
        <rFont val="ＭＳ Ｐゴシック"/>
        <family val="3"/>
      </rPr>
      <t>予訪看Ⅱ２・准・夜・複２１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</si>
  <si>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予訪看Ⅱ２・准・深・複２１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</si>
  <si>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予訪看Ⅱ３・複１１</t>
    </r>
  </si>
  <si>
    <r>
      <t xml:space="preserve"> </t>
    </r>
    <r>
      <rPr>
        <sz val="11"/>
        <color indexed="8"/>
        <rFont val="ＭＳ Ｐゴシック"/>
        <family val="3"/>
      </rPr>
      <t>予訪看Ⅱ３・夜・複１１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</si>
  <si>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予訪看Ⅱ３・深・複１１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</si>
  <si>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予訪看Ⅱ３・複１２</t>
    </r>
  </si>
  <si>
    <r>
      <t xml:space="preserve"> </t>
    </r>
    <r>
      <rPr>
        <sz val="11"/>
        <color indexed="8"/>
        <rFont val="ＭＳ Ｐゴシック"/>
        <family val="3"/>
      </rPr>
      <t>予訪看Ⅱ３・夜・複１２</t>
    </r>
  </si>
  <si>
    <r>
      <t xml:space="preserve"> </t>
    </r>
    <r>
      <rPr>
        <sz val="11"/>
        <color indexed="8"/>
        <rFont val="ＭＳ Ｐゴシック"/>
        <family val="3"/>
      </rPr>
      <t>予訪看Ⅱ３・深・複１２</t>
    </r>
  </si>
  <si>
    <r>
      <t xml:space="preserve"> </t>
    </r>
    <r>
      <rPr>
        <sz val="11"/>
        <color indexed="8"/>
        <rFont val="ＭＳ Ｐゴシック"/>
        <family val="3"/>
      </rPr>
      <t>予訪看Ⅱ３・複２１</t>
    </r>
  </si>
  <si>
    <r>
      <t xml:space="preserve"> </t>
    </r>
    <r>
      <rPr>
        <sz val="11"/>
        <color indexed="8"/>
        <rFont val="ＭＳ Ｐゴシック"/>
        <family val="3"/>
      </rPr>
      <t>予訪看Ⅱ３・夜・複２１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</si>
  <si>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予訪看Ⅱ３・深・複２１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</si>
  <si>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予訪看Ⅱ３・複２２</t>
    </r>
  </si>
  <si>
    <r>
      <t xml:space="preserve"> </t>
    </r>
    <r>
      <rPr>
        <sz val="11"/>
        <color indexed="8"/>
        <rFont val="ＭＳ Ｐゴシック"/>
        <family val="3"/>
      </rPr>
      <t>予訪看Ⅱ３・夜・複２２</t>
    </r>
  </si>
  <si>
    <r>
      <t xml:space="preserve"> </t>
    </r>
    <r>
      <rPr>
        <sz val="11"/>
        <color indexed="8"/>
        <rFont val="ＭＳ Ｐゴシック"/>
        <family val="3"/>
      </rPr>
      <t>予訪看Ⅱ３・深・複２２</t>
    </r>
  </si>
  <si>
    <r>
      <t xml:space="preserve"> </t>
    </r>
    <r>
      <rPr>
        <sz val="11"/>
        <color indexed="8"/>
        <rFont val="ＭＳ Ｐゴシック"/>
        <family val="3"/>
      </rPr>
      <t>予訪看Ⅱ３・准・複１１</t>
    </r>
  </si>
  <si>
    <r>
      <t xml:space="preserve"> </t>
    </r>
    <r>
      <rPr>
        <sz val="11"/>
        <color indexed="8"/>
        <rFont val="ＭＳ Ｐゴシック"/>
        <family val="3"/>
      </rPr>
      <t>予訪看Ⅱ３・准・夜・複１１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</si>
  <si>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予訪看Ⅱ３・准・深・複１１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</si>
  <si>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予訪看Ⅱ３・准・複１２</t>
    </r>
  </si>
  <si>
    <r>
      <t xml:space="preserve"> </t>
    </r>
    <r>
      <rPr>
        <sz val="11"/>
        <color indexed="8"/>
        <rFont val="ＭＳ Ｐゴシック"/>
        <family val="3"/>
      </rPr>
      <t>予訪看Ⅱ３・准・夜・複１２</t>
    </r>
  </si>
  <si>
    <r>
      <t xml:space="preserve"> </t>
    </r>
    <r>
      <rPr>
        <sz val="11"/>
        <color indexed="8"/>
        <rFont val="ＭＳ Ｐゴシック"/>
        <family val="3"/>
      </rPr>
      <t>予訪看Ⅱ３・准・深・複１２</t>
    </r>
  </si>
  <si>
    <r>
      <t xml:space="preserve"> </t>
    </r>
    <r>
      <rPr>
        <sz val="11"/>
        <color indexed="8"/>
        <rFont val="ＭＳ Ｐゴシック"/>
        <family val="3"/>
      </rPr>
      <t>予訪看Ⅱ３・准・複２１</t>
    </r>
  </si>
  <si>
    <r>
      <t xml:space="preserve"> </t>
    </r>
    <r>
      <rPr>
        <sz val="11"/>
        <color indexed="8"/>
        <rFont val="ＭＳ Ｐゴシック"/>
        <family val="3"/>
      </rPr>
      <t>予訪看Ⅱ３・准・夜・複２１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</si>
  <si>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予訪看Ⅱ３・准・深・複２１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</si>
  <si>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予訪看Ⅱ３・准・複２２</t>
    </r>
  </si>
  <si>
    <r>
      <t xml:space="preserve"> </t>
    </r>
    <r>
      <rPr>
        <sz val="11"/>
        <color indexed="8"/>
        <rFont val="ＭＳ Ｐゴシック"/>
        <family val="3"/>
      </rPr>
      <t>予訪看Ⅱ３・准・夜・複２２</t>
    </r>
  </si>
  <si>
    <r>
      <t xml:space="preserve"> </t>
    </r>
    <r>
      <rPr>
        <sz val="11"/>
        <color indexed="8"/>
        <rFont val="ＭＳ Ｐゴシック"/>
        <family val="3"/>
      </rPr>
      <t>予訪看Ⅱ３・准・深・複２２</t>
    </r>
  </si>
  <si>
    <r>
      <t xml:space="preserve"> </t>
    </r>
    <r>
      <rPr>
        <sz val="11"/>
        <color indexed="8"/>
        <rFont val="ＭＳ Ｐゴシック"/>
        <family val="3"/>
      </rPr>
      <t>予訪看Ⅱ４・複１１</t>
    </r>
  </si>
  <si>
    <r>
      <t xml:space="preserve"> </t>
    </r>
    <r>
      <rPr>
        <sz val="11"/>
        <color indexed="8"/>
        <rFont val="ＭＳ Ｐゴシック"/>
        <family val="3"/>
      </rPr>
      <t>予訪看Ⅱ４・夜・複１１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</si>
  <si>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予訪看Ⅱ４・深・複１１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</si>
  <si>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予訪看Ⅱ４・複１２</t>
    </r>
  </si>
  <si>
    <r>
      <t xml:space="preserve"> </t>
    </r>
    <r>
      <rPr>
        <sz val="11"/>
        <color indexed="8"/>
        <rFont val="ＭＳ Ｐゴシック"/>
        <family val="3"/>
      </rPr>
      <t>予訪看Ⅱ４・夜・複１２</t>
    </r>
  </si>
  <si>
    <r>
      <t xml:space="preserve"> </t>
    </r>
    <r>
      <rPr>
        <sz val="11"/>
        <color indexed="8"/>
        <rFont val="ＭＳ Ｐゴシック"/>
        <family val="3"/>
      </rPr>
      <t>予訪看Ⅱ４・深・複１２</t>
    </r>
  </si>
  <si>
    <r>
      <t xml:space="preserve"> </t>
    </r>
    <r>
      <rPr>
        <sz val="11"/>
        <color indexed="8"/>
        <rFont val="ＭＳ Ｐゴシック"/>
        <family val="3"/>
      </rPr>
      <t>予訪看Ⅱ４・複２１</t>
    </r>
  </si>
  <si>
    <r>
      <t xml:space="preserve"> </t>
    </r>
    <r>
      <rPr>
        <sz val="11"/>
        <color indexed="8"/>
        <rFont val="ＭＳ Ｐゴシック"/>
        <family val="3"/>
      </rPr>
      <t>予訪看Ⅱ４・夜・複２１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</si>
  <si>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予訪看Ⅱ４・深・複２１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</si>
  <si>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予訪看Ⅱ４・複２２</t>
    </r>
  </si>
  <si>
    <r>
      <t xml:space="preserve"> </t>
    </r>
    <r>
      <rPr>
        <sz val="11"/>
        <color indexed="8"/>
        <rFont val="ＭＳ Ｐゴシック"/>
        <family val="3"/>
      </rPr>
      <t>予訪看Ⅱ４・夜・複２２</t>
    </r>
  </si>
  <si>
    <r>
      <t xml:space="preserve"> </t>
    </r>
    <r>
      <rPr>
        <sz val="11"/>
        <color indexed="8"/>
        <rFont val="ＭＳ Ｐゴシック"/>
        <family val="3"/>
      </rPr>
      <t>予訪看Ⅱ４・深・複２２</t>
    </r>
  </si>
  <si>
    <r>
      <t xml:space="preserve"> </t>
    </r>
    <r>
      <rPr>
        <sz val="11"/>
        <color indexed="8"/>
        <rFont val="ＭＳ Ｐゴシック"/>
        <family val="3"/>
      </rPr>
      <t>予訪看Ⅱ４・複１１・長</t>
    </r>
  </si>
  <si>
    <r>
      <t xml:space="preserve"> </t>
    </r>
    <r>
      <rPr>
        <sz val="11"/>
        <color indexed="8"/>
        <rFont val="ＭＳ Ｐゴシック"/>
        <family val="3"/>
      </rPr>
      <t>予訪看Ⅱ４・夜・複１１・長</t>
    </r>
  </si>
  <si>
    <r>
      <t xml:space="preserve"> </t>
    </r>
    <r>
      <rPr>
        <sz val="11"/>
        <color indexed="8"/>
        <rFont val="ＭＳ Ｐゴシック"/>
        <family val="3"/>
      </rPr>
      <t>予訪看Ⅱ４・深・複１１・長</t>
    </r>
  </si>
  <si>
    <r>
      <t xml:space="preserve"> </t>
    </r>
    <r>
      <rPr>
        <sz val="11"/>
        <color indexed="8"/>
        <rFont val="ＭＳ Ｐゴシック"/>
        <family val="3"/>
      </rPr>
      <t>予訪看Ⅱ４・複１２・長</t>
    </r>
  </si>
  <si>
    <r>
      <t xml:space="preserve"> </t>
    </r>
    <r>
      <rPr>
        <sz val="11"/>
        <color indexed="8"/>
        <rFont val="ＭＳ Ｐゴシック"/>
        <family val="3"/>
      </rPr>
      <t>予訪看Ⅱ４・夜・複１２・長</t>
    </r>
  </si>
  <si>
    <r>
      <t xml:space="preserve"> </t>
    </r>
    <r>
      <rPr>
        <sz val="11"/>
        <color indexed="8"/>
        <rFont val="ＭＳ Ｐゴシック"/>
        <family val="3"/>
      </rPr>
      <t>予訪看Ⅱ４・深・複１２・長</t>
    </r>
  </si>
  <si>
    <r>
      <t xml:space="preserve"> </t>
    </r>
    <r>
      <rPr>
        <sz val="11"/>
        <color indexed="8"/>
        <rFont val="ＭＳ Ｐゴシック"/>
        <family val="3"/>
      </rPr>
      <t>予訪看Ⅱ４・複２１・長</t>
    </r>
  </si>
  <si>
    <r>
      <t xml:space="preserve"> </t>
    </r>
    <r>
      <rPr>
        <sz val="11"/>
        <color indexed="8"/>
        <rFont val="ＭＳ Ｐゴシック"/>
        <family val="3"/>
      </rPr>
      <t>予訪看Ⅱ４・夜・複２１・長</t>
    </r>
  </si>
  <si>
    <r>
      <t xml:space="preserve"> </t>
    </r>
    <r>
      <rPr>
        <sz val="11"/>
        <color indexed="8"/>
        <rFont val="ＭＳ Ｐゴシック"/>
        <family val="3"/>
      </rPr>
      <t>予訪看Ⅱ４・深・複２１・長</t>
    </r>
  </si>
  <si>
    <r>
      <t xml:space="preserve"> </t>
    </r>
    <r>
      <rPr>
        <sz val="11"/>
        <color indexed="8"/>
        <rFont val="ＭＳ Ｐゴシック"/>
        <family val="3"/>
      </rPr>
      <t>予訪看Ⅱ４・複２２・長</t>
    </r>
  </si>
  <si>
    <r>
      <t xml:space="preserve"> </t>
    </r>
    <r>
      <rPr>
        <sz val="11"/>
        <color indexed="8"/>
        <rFont val="ＭＳ Ｐゴシック"/>
        <family val="3"/>
      </rPr>
      <t>予訪看Ⅱ４・夜・複２２・長</t>
    </r>
  </si>
  <si>
    <r>
      <t xml:space="preserve"> </t>
    </r>
    <r>
      <rPr>
        <sz val="11"/>
        <color indexed="8"/>
        <rFont val="ＭＳ Ｐゴシック"/>
        <family val="3"/>
      </rPr>
      <t>予訪看Ⅱ４・深・複２２・長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</si>
  <si>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予訪看Ⅱ４・准・複１１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</si>
  <si>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予訪看Ⅱ４・准・夜・複１１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</si>
  <si>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予訪看Ⅱ４・准・深・複１１</t>
    </r>
  </si>
  <si>
    <r>
      <t xml:space="preserve"> </t>
    </r>
    <r>
      <rPr>
        <sz val="11"/>
        <color indexed="8"/>
        <rFont val="ＭＳ Ｐゴシック"/>
        <family val="3"/>
      </rPr>
      <t>予訪看Ⅱ４・准・複１２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</si>
  <si>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予訪看Ⅱ４・准・夜・複１２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</si>
  <si>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予訪看Ⅱ４・准・深・複１２</t>
    </r>
  </si>
  <si>
    <r>
      <t xml:space="preserve"> </t>
    </r>
    <r>
      <rPr>
        <sz val="11"/>
        <color indexed="8"/>
        <rFont val="ＭＳ Ｐゴシック"/>
        <family val="3"/>
      </rPr>
      <t>予訪看Ⅱ４・准・複２１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</si>
  <si>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予訪看Ⅱ４・准・夜・複２１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</si>
  <si>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予訪看Ⅱ４・准・深・複２１</t>
    </r>
  </si>
  <si>
    <r>
      <t xml:space="preserve"> </t>
    </r>
    <r>
      <rPr>
        <sz val="11"/>
        <color indexed="8"/>
        <rFont val="ＭＳ Ｐゴシック"/>
        <family val="3"/>
      </rPr>
      <t>予訪看Ⅱ４・准・複２２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</si>
  <si>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予訪看Ⅱ４・准・夜・複２２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</si>
  <si>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予訪看Ⅱ４・准・深・複２２</t>
    </r>
  </si>
  <si>
    <r>
      <t xml:space="preserve"> </t>
    </r>
    <r>
      <rPr>
        <sz val="11"/>
        <color indexed="8"/>
        <rFont val="ＭＳ Ｐゴシック"/>
        <family val="3"/>
      </rPr>
      <t>予訪看Ⅱ４・准・複１１・長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</si>
  <si>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予訪看Ⅱ４・准・夜・複１１・長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</si>
  <si>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予訪看Ⅱ４・准・深・複１１・長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</si>
  <si>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予訪看Ⅱ４・准・複１２・長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</si>
  <si>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予訪看Ⅱ４・准・夜・複１２・長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</si>
  <si>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予訪看Ⅱ４・准・深・複１２・長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</si>
  <si>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予訪看Ⅱ４・准・複２１・長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</si>
  <si>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予訪看Ⅱ４・准・夜・複２１・長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</si>
  <si>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予訪看Ⅱ４・准・深・複２１・長</t>
    </r>
  </si>
  <si>
    <r>
      <t xml:space="preserve"> </t>
    </r>
    <r>
      <rPr>
        <sz val="11"/>
        <color indexed="8"/>
        <rFont val="ＭＳ Ｐゴシック"/>
        <family val="3"/>
      </rPr>
      <t>予訪看Ⅱ４・准・複２２・長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</si>
  <si>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予訪看Ⅱ４・准・夜・複２２・長</t>
    </r>
  </si>
  <si>
    <r>
      <t xml:space="preserve"> </t>
    </r>
    <r>
      <rPr>
        <sz val="11"/>
        <color indexed="8"/>
        <rFont val="ＭＳ Ｐゴシック"/>
        <family val="3"/>
      </rPr>
      <t>予訪看Ⅱ４・准・深・複２２・長</t>
    </r>
  </si>
  <si>
    <t>所定単位数</t>
  </si>
  <si>
    <t>令和</t>
  </si>
  <si>
    <t>令和</t>
  </si>
  <si>
    <t>予防訪問看護初回加算</t>
  </si>
  <si>
    <t>令和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</si>
</sst>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;&quot;▲ &quot;0"/>
    <numFmt numFmtId="184" formatCode="#,##0_ "/>
    <numFmt numFmtId="185" formatCode="0.0_ "/>
    <numFmt numFmtId="186" formatCode="#,##0.0_ "/>
    <numFmt numFmtId="187" formatCode="0_ "/>
    <numFmt numFmtId="188" formatCode="\6\3#"/>
    <numFmt numFmtId="189" formatCode="##,##0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Times New Roman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sz val="6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2"/>
      <color indexed="45"/>
      <name val="HG丸ｺﾞｼｯｸM-PRO"/>
      <family val="3"/>
    </font>
    <font>
      <sz val="12"/>
      <color indexed="51"/>
      <name val="HG丸ｺﾞｼｯｸM-PRO"/>
      <family val="3"/>
    </font>
    <font>
      <sz val="12"/>
      <color indexed="10"/>
      <name val="HG丸ｺﾞｼｯｸM-PRO"/>
      <family val="3"/>
    </font>
    <font>
      <b/>
      <sz val="12"/>
      <color indexed="27"/>
      <name val="HG丸ｺﾞｼｯｸM-PRO"/>
      <family val="3"/>
    </font>
    <font>
      <sz val="12"/>
      <color indexed="13"/>
      <name val="ＭＳ Ｐゴシック"/>
      <family val="3"/>
    </font>
    <font>
      <sz val="12"/>
      <color indexed="13"/>
      <name val="Calibri"/>
      <family val="2"/>
    </font>
    <font>
      <sz val="12"/>
      <color indexed="13"/>
      <name val="HG丸ｺﾞｼｯｸM-PRO"/>
      <family val="3"/>
    </font>
    <font>
      <sz val="14"/>
      <color indexed="26"/>
      <name val="HG丸ｺﾞｼｯｸM-PRO"/>
      <family val="3"/>
    </font>
    <font>
      <u val="double"/>
      <sz val="12"/>
      <color indexed="8"/>
      <name val="HG丸ｺﾞｼｯｸM-PRO"/>
      <family val="3"/>
    </font>
    <font>
      <b/>
      <i/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B8ECF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medium"/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medium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dashed"/>
      <right>
        <color indexed="63"/>
      </right>
      <top style="medium"/>
      <bottom style="dashed"/>
    </border>
    <border>
      <left style="dashed"/>
      <right>
        <color indexed="63"/>
      </right>
      <top style="dashed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 style="dashed"/>
      <bottom style="medium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medium"/>
    </border>
    <border>
      <left style="thin"/>
      <right style="dashed"/>
      <top style="medium"/>
      <bottom style="dashed"/>
    </border>
    <border>
      <left style="thin"/>
      <right style="dashed"/>
      <top style="dashed"/>
      <bottom style="medium"/>
    </border>
    <border>
      <left>
        <color indexed="63"/>
      </left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 style="medium"/>
      <right style="thin"/>
      <top style="dashed"/>
      <bottom style="thin"/>
    </border>
    <border>
      <left style="dashed"/>
      <right>
        <color indexed="63"/>
      </right>
      <top style="dashed"/>
      <bottom style="thin"/>
    </border>
    <border>
      <left style="thin"/>
      <right style="dashed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medium"/>
      <right style="thin"/>
      <top style="thin"/>
      <bottom style="dashed"/>
    </border>
    <border>
      <left style="dashed"/>
      <right>
        <color indexed="63"/>
      </right>
      <top style="thin"/>
      <bottom style="dashed"/>
    </border>
    <border>
      <left style="thin"/>
      <right style="dashed"/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10" xfId="0" applyFill="1" applyBorder="1" applyAlignment="1">
      <alignment/>
    </xf>
    <xf numFmtId="20" fontId="5" fillId="0" borderId="10" xfId="0" applyNumberFormat="1" applyFont="1" applyBorder="1" applyAlignment="1">
      <alignment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shrinkToFit="1"/>
    </xf>
    <xf numFmtId="0" fontId="0" fillId="35" borderId="10" xfId="0" applyNumberFormat="1" applyFill="1" applyBorder="1" applyAlignment="1">
      <alignment/>
    </xf>
    <xf numFmtId="0" fontId="0" fillId="33" borderId="10" xfId="0" applyFill="1" applyBorder="1" applyAlignment="1">
      <alignment shrinkToFit="1"/>
    </xf>
    <xf numFmtId="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87" fontId="0" fillId="33" borderId="10" xfId="0" applyNumberFormat="1" applyFill="1" applyBorder="1" applyAlignment="1">
      <alignment/>
    </xf>
    <xf numFmtId="0" fontId="0" fillId="34" borderId="0" xfId="0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 shrinkToFit="1"/>
    </xf>
    <xf numFmtId="0" fontId="0" fillId="36" borderId="10" xfId="0" applyFill="1" applyBorder="1" applyAlignment="1">
      <alignment/>
    </xf>
    <xf numFmtId="0" fontId="10" fillId="36" borderId="19" xfId="61" applyFont="1" applyFill="1" applyBorder="1" applyAlignment="1">
      <alignment horizontal="left"/>
      <protection/>
    </xf>
    <xf numFmtId="1" fontId="9" fillId="36" borderId="19" xfId="61" applyNumberFormat="1" applyFont="1" applyFill="1" applyBorder="1" applyAlignment="1">
      <alignment horizontal="right"/>
      <protection/>
    </xf>
    <xf numFmtId="0" fontId="10" fillId="36" borderId="20" xfId="61" applyFont="1" applyFill="1" applyBorder="1" applyAlignment="1">
      <alignment vertical="top" wrapText="1"/>
      <protection/>
    </xf>
    <xf numFmtId="1" fontId="9" fillId="36" borderId="21" xfId="61" applyNumberFormat="1" applyFont="1" applyFill="1" applyBorder="1" applyAlignment="1">
      <alignment horizontal="right"/>
      <protection/>
    </xf>
    <xf numFmtId="1" fontId="9" fillId="36" borderId="21" xfId="61" applyNumberFormat="1" applyFont="1" applyFill="1" applyBorder="1" applyAlignment="1">
      <alignment horizontal="right" vertical="center"/>
      <protection/>
    </xf>
    <xf numFmtId="189" fontId="9" fillId="36" borderId="21" xfId="61" applyNumberFormat="1" applyFont="1" applyFill="1" applyBorder="1" applyAlignment="1">
      <alignment horizontal="right"/>
      <protection/>
    </xf>
    <xf numFmtId="189" fontId="9" fillId="36" borderId="19" xfId="61" applyNumberFormat="1" applyFont="1" applyFill="1" applyBorder="1" applyAlignment="1">
      <alignment horizontal="right"/>
      <protection/>
    </xf>
    <xf numFmtId="189" fontId="9" fillId="36" borderId="21" xfId="61" applyNumberFormat="1" applyFont="1" applyFill="1" applyBorder="1" applyAlignment="1">
      <alignment horizontal="right" vertical="center"/>
      <protection/>
    </xf>
    <xf numFmtId="0" fontId="10" fillId="36" borderId="19" xfId="61" applyFont="1" applyFill="1" applyBorder="1" applyAlignment="1">
      <alignment horizontal="left" vertical="center"/>
      <protection/>
    </xf>
    <xf numFmtId="1" fontId="9" fillId="36" borderId="19" xfId="61" applyNumberFormat="1" applyFont="1" applyFill="1" applyBorder="1" applyAlignment="1">
      <alignment horizontal="right" vertical="center"/>
      <protection/>
    </xf>
    <xf numFmtId="188" fontId="5" fillId="0" borderId="0" xfId="0" applyNumberFormat="1" applyFont="1" applyAlignment="1">
      <alignment vertical="center"/>
    </xf>
    <xf numFmtId="0" fontId="9" fillId="36" borderId="19" xfId="61" applyNumberFormat="1" applyFont="1" applyFill="1" applyBorder="1" applyAlignment="1">
      <alignment horizontal="right" shrinkToFit="1"/>
      <protection/>
    </xf>
    <xf numFmtId="0" fontId="9" fillId="36" borderId="21" xfId="61" applyNumberFormat="1" applyFont="1" applyFill="1" applyBorder="1" applyAlignment="1">
      <alignment horizontal="right" shrinkToFit="1"/>
      <protection/>
    </xf>
    <xf numFmtId="0" fontId="9" fillId="36" borderId="21" xfId="61" applyNumberFormat="1" applyFont="1" applyFill="1" applyBorder="1" applyAlignment="1">
      <alignment horizontal="right" vertical="center" shrinkToFit="1"/>
      <protection/>
    </xf>
    <xf numFmtId="0" fontId="9" fillId="36" borderId="19" xfId="61" applyNumberFormat="1" applyFont="1" applyFill="1" applyBorder="1" applyAlignment="1">
      <alignment horizontal="right" vertical="center" shrinkToFit="1"/>
      <protection/>
    </xf>
    <xf numFmtId="0" fontId="3" fillId="34" borderId="22" xfId="0" applyFont="1" applyFill="1" applyBorder="1" applyAlignment="1">
      <alignment horizontal="center" vertical="center" shrinkToFit="1"/>
    </xf>
    <xf numFmtId="0" fontId="3" fillId="34" borderId="23" xfId="0" applyFont="1" applyFill="1" applyBorder="1" applyAlignment="1" applyProtection="1">
      <alignment horizontal="center" vertical="center" shrinkToFit="1"/>
      <protection locked="0"/>
    </xf>
    <xf numFmtId="0" fontId="5" fillId="34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vertical="center" shrinkToFit="1"/>
    </xf>
    <xf numFmtId="0" fontId="3" fillId="34" borderId="26" xfId="0" applyFont="1" applyFill="1" applyBorder="1" applyAlignment="1" applyProtection="1">
      <alignment horizontal="center" vertical="center" shrinkToFit="1"/>
      <protection locked="0"/>
    </xf>
    <xf numFmtId="0" fontId="3" fillId="34" borderId="27" xfId="0" applyFont="1" applyFill="1" applyBorder="1" applyAlignment="1" applyProtection="1">
      <alignment horizontal="center" vertical="center" shrinkToFit="1"/>
      <protection locked="0"/>
    </xf>
    <xf numFmtId="0" fontId="5" fillId="34" borderId="28" xfId="0" applyFont="1" applyFill="1" applyBorder="1" applyAlignment="1">
      <alignment vertical="center" shrinkToFit="1"/>
    </xf>
    <xf numFmtId="0" fontId="5" fillId="34" borderId="29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 applyProtection="1">
      <alignment horizontal="center" vertical="center" shrinkToFit="1"/>
      <protection locked="0"/>
    </xf>
    <xf numFmtId="0" fontId="14" fillId="0" borderId="28" xfId="0" applyFont="1" applyFill="1" applyBorder="1" applyAlignment="1">
      <alignment vertical="center" shrinkToFit="1"/>
    </xf>
    <xf numFmtId="0" fontId="5" fillId="0" borderId="29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vertical="center" shrinkToFit="1"/>
    </xf>
    <xf numFmtId="0" fontId="3" fillId="34" borderId="31" xfId="0" applyFont="1" applyFill="1" applyBorder="1" applyAlignment="1" applyProtection="1">
      <alignment horizontal="center" vertical="center" shrinkToFit="1"/>
      <protection locked="0"/>
    </xf>
    <xf numFmtId="0" fontId="3" fillId="34" borderId="32" xfId="0" applyFont="1" applyFill="1" applyBorder="1" applyAlignment="1">
      <alignment horizontal="center" vertical="center" shrinkToFit="1"/>
    </xf>
    <xf numFmtId="0" fontId="3" fillId="34" borderId="33" xfId="0" applyFont="1" applyFill="1" applyBorder="1" applyAlignment="1">
      <alignment horizontal="center" vertical="center" shrinkToFit="1"/>
    </xf>
    <xf numFmtId="0" fontId="5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/>
    </xf>
    <xf numFmtId="0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0" fillId="37" borderId="10" xfId="0" applyFill="1" applyBorder="1" applyAlignment="1">
      <alignment shrinkToFit="1"/>
    </xf>
    <xf numFmtId="187" fontId="0" fillId="37" borderId="10" xfId="0" applyNumberFormat="1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/>
    </xf>
    <xf numFmtId="1" fontId="9" fillId="33" borderId="19" xfId="61" applyNumberFormat="1" applyFont="1" applyFill="1" applyBorder="1" applyAlignment="1">
      <alignment horizontal="right"/>
      <protection/>
    </xf>
    <xf numFmtId="1" fontId="9" fillId="33" borderId="21" xfId="61" applyNumberFormat="1" applyFont="1" applyFill="1" applyBorder="1" applyAlignment="1">
      <alignment horizontal="right"/>
      <protection/>
    </xf>
    <xf numFmtId="1" fontId="9" fillId="33" borderId="21" xfId="61" applyNumberFormat="1" applyFont="1" applyFill="1" applyBorder="1" applyAlignment="1">
      <alignment horizontal="right" vertical="center"/>
      <protection/>
    </xf>
    <xf numFmtId="189" fontId="9" fillId="33" borderId="21" xfId="61" applyNumberFormat="1" applyFont="1" applyFill="1" applyBorder="1" applyAlignment="1">
      <alignment horizontal="right"/>
      <protection/>
    </xf>
    <xf numFmtId="189" fontId="9" fillId="33" borderId="19" xfId="61" applyNumberFormat="1" applyFont="1" applyFill="1" applyBorder="1" applyAlignment="1">
      <alignment horizontal="right"/>
      <protection/>
    </xf>
    <xf numFmtId="189" fontId="9" fillId="6" borderId="21" xfId="61" applyNumberFormat="1" applyFont="1" applyFill="1" applyBorder="1" applyAlignment="1">
      <alignment horizontal="right"/>
      <protection/>
    </xf>
    <xf numFmtId="189" fontId="9" fillId="33" borderId="21" xfId="61" applyNumberFormat="1" applyFont="1" applyFill="1" applyBorder="1" applyAlignment="1">
      <alignment horizontal="right" vertical="center"/>
      <protection/>
    </xf>
    <xf numFmtId="189" fontId="9" fillId="38" borderId="21" xfId="61" applyNumberFormat="1" applyFont="1" applyFill="1" applyBorder="1" applyAlignment="1">
      <alignment horizontal="right"/>
      <protection/>
    </xf>
    <xf numFmtId="1" fontId="9" fillId="33" borderId="19" xfId="61" applyNumberFormat="1" applyFont="1" applyFill="1" applyBorder="1" applyAlignment="1">
      <alignment horizontal="right" vertical="center"/>
      <protection/>
    </xf>
    <xf numFmtId="0" fontId="0" fillId="39" borderId="10" xfId="0" applyFill="1" applyBorder="1" applyAlignment="1">
      <alignment shrinkToFit="1"/>
    </xf>
    <xf numFmtId="0" fontId="0" fillId="39" borderId="10" xfId="0" applyNumberFormat="1" applyFill="1" applyBorder="1" applyAlignment="1">
      <alignment/>
    </xf>
    <xf numFmtId="187" fontId="0" fillId="39" borderId="10" xfId="0" applyNumberFormat="1" applyFill="1" applyBorder="1" applyAlignment="1">
      <alignment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4" borderId="17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4" borderId="34" xfId="0" applyFill="1" applyBorder="1" applyAlignment="1">
      <alignment vertical="top" wrapText="1"/>
    </xf>
    <xf numFmtId="0" fontId="0" fillId="34" borderId="35" xfId="0" applyFill="1" applyBorder="1" applyAlignment="1">
      <alignment vertical="top" wrapText="1"/>
    </xf>
    <xf numFmtId="0" fontId="0" fillId="34" borderId="36" xfId="0" applyFill="1" applyBorder="1" applyAlignment="1">
      <alignment vertical="top" wrapText="1"/>
    </xf>
    <xf numFmtId="0" fontId="0" fillId="34" borderId="37" xfId="0" applyFill="1" applyBorder="1" applyAlignment="1">
      <alignment vertical="top" wrapText="1"/>
    </xf>
    <xf numFmtId="0" fontId="5" fillId="39" borderId="0" xfId="0" applyFont="1" applyFill="1" applyAlignment="1">
      <alignment vertical="center"/>
    </xf>
    <xf numFmtId="187" fontId="5" fillId="39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28" borderId="37" xfId="0" applyFill="1" applyBorder="1" applyAlignment="1">
      <alignment horizontal="center" vertical="center"/>
    </xf>
    <xf numFmtId="187" fontId="5" fillId="28" borderId="35" xfId="0" applyNumberFormat="1" applyFont="1" applyFill="1" applyBorder="1" applyAlignment="1">
      <alignment horizontal="center" vertical="center"/>
    </xf>
    <xf numFmtId="187" fontId="5" fillId="28" borderId="36" xfId="0" applyNumberFormat="1" applyFont="1" applyFill="1" applyBorder="1" applyAlignment="1">
      <alignment horizontal="center" vertical="center"/>
    </xf>
    <xf numFmtId="187" fontId="5" fillId="28" borderId="38" xfId="0" applyNumberFormat="1" applyFont="1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177" fontId="12" fillId="0" borderId="35" xfId="0" applyNumberFormat="1" applyFont="1" applyFill="1" applyBorder="1" applyAlignment="1">
      <alignment horizontal="center" vertical="center"/>
    </xf>
    <xf numFmtId="177" fontId="12" fillId="0" borderId="36" xfId="0" applyNumberFormat="1" applyFont="1" applyFill="1" applyBorder="1" applyAlignment="1">
      <alignment horizontal="center" vertical="center"/>
    </xf>
    <xf numFmtId="177" fontId="12" fillId="0" borderId="37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0" fillId="36" borderId="11" xfId="0" applyFont="1" applyFill="1" applyBorder="1" applyAlignment="1" applyProtection="1">
      <alignment horizontal="center" vertical="center"/>
      <protection locked="0"/>
    </xf>
    <xf numFmtId="0" fontId="0" fillId="36" borderId="12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36" borderId="35" xfId="0" applyFont="1" applyFill="1" applyBorder="1" applyAlignment="1" applyProtection="1">
      <alignment horizontal="center" vertical="center"/>
      <protection locked="0"/>
    </xf>
    <xf numFmtId="0" fontId="0" fillId="36" borderId="36" xfId="0" applyFont="1" applyFill="1" applyBorder="1" applyAlignment="1" applyProtection="1">
      <alignment horizontal="center" vertical="center"/>
      <protection locked="0"/>
    </xf>
    <xf numFmtId="0" fontId="0" fillId="36" borderId="37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right" vertical="center"/>
    </xf>
    <xf numFmtId="0" fontId="6" fillId="36" borderId="0" xfId="0" applyFont="1" applyFill="1" applyAlignment="1" applyProtection="1">
      <alignment horizontal="center" vertical="center"/>
      <protection locked="0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35" xfId="0" applyFont="1" applyFill="1" applyBorder="1" applyAlignment="1">
      <alignment vertical="center" wrapText="1"/>
    </xf>
    <xf numFmtId="0" fontId="6" fillId="34" borderId="36" xfId="0" applyFont="1" applyFill="1" applyBorder="1" applyAlignment="1">
      <alignment vertical="center" wrapText="1"/>
    </xf>
    <xf numFmtId="0" fontId="6" fillId="34" borderId="37" xfId="0" applyFont="1" applyFill="1" applyBorder="1" applyAlignment="1">
      <alignment vertical="center" wrapText="1"/>
    </xf>
    <xf numFmtId="0" fontId="4" fillId="34" borderId="0" xfId="0" applyFont="1" applyFill="1" applyAlignment="1">
      <alignment horizontal="left"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34" borderId="13" xfId="0" applyFill="1" applyBorder="1" applyAlignment="1">
      <alignment horizontal="center" vertical="center" shrinkToFit="1"/>
    </xf>
    <xf numFmtId="0" fontId="0" fillId="34" borderId="35" xfId="0" applyFill="1" applyBorder="1" applyAlignment="1">
      <alignment horizontal="center" vertical="center" shrinkToFit="1"/>
    </xf>
    <xf numFmtId="0" fontId="0" fillId="34" borderId="36" xfId="0" applyFill="1" applyBorder="1" applyAlignment="1">
      <alignment horizontal="center" vertical="center" shrinkToFit="1"/>
    </xf>
    <xf numFmtId="0" fontId="0" fillId="34" borderId="37" xfId="0" applyFill="1" applyBorder="1" applyAlignment="1">
      <alignment horizontal="center" vertical="center" shrinkToFit="1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textRotation="255"/>
    </xf>
    <xf numFmtId="0" fontId="0" fillId="34" borderId="35" xfId="0" applyFill="1" applyBorder="1" applyAlignment="1">
      <alignment vertical="center" textRotation="255"/>
    </xf>
    <xf numFmtId="0" fontId="6" fillId="36" borderId="12" xfId="0" applyFont="1" applyFill="1" applyBorder="1" applyAlignment="1" applyProtection="1">
      <alignment horizontal="center" vertical="center"/>
      <protection locked="0"/>
    </xf>
    <xf numFmtId="0" fontId="6" fillId="36" borderId="36" xfId="0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vertical="center"/>
    </xf>
    <xf numFmtId="0" fontId="0" fillId="34" borderId="36" xfId="0" applyFill="1" applyBorder="1" applyAlignment="1">
      <alignment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2" fillId="36" borderId="12" xfId="0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36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0" fillId="34" borderId="45" xfId="0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 wrapText="1"/>
    </xf>
    <xf numFmtId="0" fontId="0" fillId="34" borderId="45" xfId="0" applyFill="1" applyBorder="1" applyAlignment="1">
      <alignment horizontal="center" vertical="center" shrinkToFit="1"/>
    </xf>
    <xf numFmtId="0" fontId="0" fillId="34" borderId="46" xfId="0" applyFill="1" applyBorder="1" applyAlignment="1">
      <alignment horizontal="center" vertical="center" shrinkToFit="1"/>
    </xf>
    <xf numFmtId="0" fontId="0" fillId="34" borderId="47" xfId="0" applyFill="1" applyBorder="1" applyAlignment="1">
      <alignment horizontal="center" vertical="center" shrinkToFit="1"/>
    </xf>
    <xf numFmtId="0" fontId="6" fillId="36" borderId="45" xfId="0" applyFont="1" applyFill="1" applyBorder="1" applyAlignment="1" applyProtection="1">
      <alignment horizontal="center" vertical="center"/>
      <protection locked="0"/>
    </xf>
    <xf numFmtId="0" fontId="6" fillId="36" borderId="46" xfId="0" applyFont="1" applyFill="1" applyBorder="1" applyAlignment="1" applyProtection="1">
      <alignment horizontal="center" vertical="center"/>
      <protection locked="0"/>
    </xf>
    <xf numFmtId="0" fontId="2" fillId="36" borderId="47" xfId="0" applyFont="1" applyFill="1" applyBorder="1" applyAlignment="1">
      <alignment vertical="center"/>
    </xf>
    <xf numFmtId="0" fontId="13" fillId="34" borderId="45" xfId="0" applyFont="1" applyFill="1" applyBorder="1" applyAlignment="1">
      <alignment horizontal="center" vertical="center" wrapText="1" shrinkToFit="1"/>
    </xf>
    <xf numFmtId="0" fontId="13" fillId="34" borderId="46" xfId="0" applyFont="1" applyFill="1" applyBorder="1" applyAlignment="1">
      <alignment horizontal="center" vertical="center" wrapText="1" shrinkToFit="1"/>
    </xf>
    <xf numFmtId="0" fontId="13" fillId="34" borderId="47" xfId="0" applyFont="1" applyFill="1" applyBorder="1" applyAlignment="1">
      <alignment horizontal="center" vertical="center" wrapText="1" shrinkToFit="1"/>
    </xf>
    <xf numFmtId="0" fontId="2" fillId="34" borderId="45" xfId="0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vertical="center"/>
    </xf>
    <xf numFmtId="0" fontId="2" fillId="34" borderId="47" xfId="0" applyFont="1" applyFill="1" applyBorder="1" applyAlignment="1">
      <alignment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2" fillId="28" borderId="45" xfId="0" applyFont="1" applyFill="1" applyBorder="1" applyAlignment="1">
      <alignment horizontal="center" vertical="center"/>
    </xf>
    <xf numFmtId="0" fontId="2" fillId="28" borderId="46" xfId="0" applyFont="1" applyFill="1" applyBorder="1" applyAlignment="1">
      <alignment horizontal="center" vertical="center"/>
    </xf>
    <xf numFmtId="0" fontId="2" fillId="28" borderId="47" xfId="0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 shrinkToFit="1"/>
    </xf>
    <xf numFmtId="0" fontId="5" fillId="34" borderId="49" xfId="0" applyFont="1" applyFill="1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center" vertical="center" shrinkToFit="1"/>
    </xf>
    <xf numFmtId="0" fontId="5" fillId="34" borderId="25" xfId="0" applyFont="1" applyFill="1" applyBorder="1" applyAlignment="1">
      <alignment horizontal="center" vertical="center" shrinkToFit="1"/>
    </xf>
    <xf numFmtId="0" fontId="5" fillId="34" borderId="50" xfId="0" applyFont="1" applyFill="1" applyBorder="1" applyAlignment="1">
      <alignment horizontal="center" vertical="center" shrinkToFit="1"/>
    </xf>
    <xf numFmtId="0" fontId="5" fillId="34" borderId="51" xfId="0" applyFont="1" applyFill="1" applyBorder="1" applyAlignment="1">
      <alignment horizontal="center" vertical="center" shrinkToFit="1"/>
    </xf>
    <xf numFmtId="0" fontId="5" fillId="34" borderId="18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5" fillId="34" borderId="52" xfId="0" applyFont="1" applyFill="1" applyBorder="1" applyAlignment="1">
      <alignment horizontal="center" vertical="center" shrinkToFit="1"/>
    </xf>
    <xf numFmtId="0" fontId="5" fillId="34" borderId="31" xfId="0" applyFont="1" applyFill="1" applyBorder="1" applyAlignment="1">
      <alignment horizontal="center" vertical="center" shrinkToFit="1"/>
    </xf>
    <xf numFmtId="0" fontId="5" fillId="34" borderId="23" xfId="0" applyFont="1" applyFill="1" applyBorder="1" applyAlignment="1">
      <alignment horizontal="center" vertical="center" shrinkToFit="1"/>
    </xf>
    <xf numFmtId="0" fontId="5" fillId="34" borderId="53" xfId="0" applyFont="1" applyFill="1" applyBorder="1" applyAlignment="1">
      <alignment horizontal="center" vertical="center" shrinkToFit="1"/>
    </xf>
    <xf numFmtId="0" fontId="3" fillId="28" borderId="54" xfId="0" applyFont="1" applyFill="1" applyBorder="1" applyAlignment="1">
      <alignment horizontal="center" vertical="center" shrinkToFit="1"/>
    </xf>
    <xf numFmtId="0" fontId="3" fillId="28" borderId="52" xfId="0" applyFont="1" applyFill="1" applyBorder="1" applyAlignment="1">
      <alignment horizontal="center" vertical="center" shrinkToFit="1"/>
    </xf>
    <xf numFmtId="0" fontId="3" fillId="28" borderId="55" xfId="0" applyFont="1" applyFill="1" applyBorder="1" applyAlignment="1">
      <alignment horizontal="center" vertical="center" shrinkToFit="1"/>
    </xf>
    <xf numFmtId="0" fontId="3" fillId="28" borderId="53" xfId="0" applyFont="1" applyFill="1" applyBorder="1" applyAlignment="1">
      <alignment horizontal="center" vertical="center" shrinkToFit="1"/>
    </xf>
    <xf numFmtId="20" fontId="5" fillId="36" borderId="48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49" xfId="0" applyFont="1" applyFill="1" applyBorder="1" applyAlignment="1" applyProtection="1">
      <alignment horizontal="center" vertical="center" shrinkToFit="1"/>
      <protection locked="0"/>
    </xf>
    <xf numFmtId="0" fontId="5" fillId="36" borderId="18" xfId="0" applyFont="1" applyFill="1" applyBorder="1" applyAlignment="1" applyProtection="1">
      <alignment vertical="center" wrapText="1" shrinkToFit="1"/>
      <protection locked="0"/>
    </xf>
    <xf numFmtId="0" fontId="5" fillId="36" borderId="22" xfId="0" applyFont="1" applyFill="1" applyBorder="1" applyAlignment="1" applyProtection="1">
      <alignment vertical="center" wrapText="1" shrinkToFit="1"/>
      <protection locked="0"/>
    </xf>
    <xf numFmtId="0" fontId="5" fillId="36" borderId="52" xfId="0" applyFont="1" applyFill="1" applyBorder="1" applyAlignment="1" applyProtection="1">
      <alignment vertical="center" wrapText="1" shrinkToFit="1"/>
      <protection locked="0"/>
    </xf>
    <xf numFmtId="0" fontId="5" fillId="36" borderId="56" xfId="0" applyFont="1" applyFill="1" applyBorder="1" applyAlignment="1" applyProtection="1">
      <alignment vertical="center" wrapText="1" shrinkToFit="1"/>
      <protection locked="0"/>
    </xf>
    <xf numFmtId="0" fontId="5" fillId="36" borderId="57" xfId="0" applyFont="1" applyFill="1" applyBorder="1" applyAlignment="1" applyProtection="1">
      <alignment vertical="center" wrapText="1" shrinkToFit="1"/>
      <protection locked="0"/>
    </xf>
    <xf numFmtId="0" fontId="5" fillId="36" borderId="58" xfId="0" applyFont="1" applyFill="1" applyBorder="1" applyAlignment="1" applyProtection="1">
      <alignment vertical="center" wrapText="1" shrinkToFit="1"/>
      <protection locked="0"/>
    </xf>
    <xf numFmtId="0" fontId="3" fillId="34" borderId="32" xfId="0" applyFont="1" applyFill="1" applyBorder="1" applyAlignment="1">
      <alignment horizontal="center" vertical="center" shrinkToFit="1"/>
    </xf>
    <xf numFmtId="0" fontId="0" fillId="34" borderId="59" xfId="0" applyFill="1" applyBorder="1" applyAlignment="1">
      <alignment horizontal="center" vertical="center" shrinkToFit="1"/>
    </xf>
    <xf numFmtId="0" fontId="5" fillId="34" borderId="18" xfId="0" applyFont="1" applyFill="1" applyBorder="1" applyAlignment="1" applyProtection="1">
      <alignment horizontal="center" vertical="center" shrinkToFit="1"/>
      <protection locked="0"/>
    </xf>
    <xf numFmtId="0" fontId="5" fillId="34" borderId="56" xfId="0" applyFont="1" applyFill="1" applyBorder="1" applyAlignment="1" applyProtection="1">
      <alignment horizontal="center" vertical="center" shrinkToFit="1"/>
      <protection locked="0"/>
    </xf>
    <xf numFmtId="0" fontId="5" fillId="34" borderId="22" xfId="0" applyFont="1" applyFill="1" applyBorder="1" applyAlignment="1" applyProtection="1">
      <alignment horizontal="center" vertical="center" shrinkToFit="1"/>
      <protection locked="0"/>
    </xf>
    <xf numFmtId="0" fontId="5" fillId="34" borderId="57" xfId="0" applyFont="1" applyFill="1" applyBorder="1" applyAlignment="1" applyProtection="1">
      <alignment horizontal="center" vertical="center" shrinkToFit="1"/>
      <protection locked="0"/>
    </xf>
    <xf numFmtId="0" fontId="5" fillId="34" borderId="26" xfId="0" applyFont="1" applyFill="1" applyBorder="1" applyAlignment="1" applyProtection="1">
      <alignment horizontal="center" vertical="center" shrinkToFit="1"/>
      <protection locked="0"/>
    </xf>
    <xf numFmtId="0" fontId="5" fillId="34" borderId="60" xfId="0" applyFont="1" applyFill="1" applyBorder="1" applyAlignment="1" applyProtection="1">
      <alignment horizontal="center" vertical="center" shrinkToFit="1"/>
      <protection locked="0"/>
    </xf>
    <xf numFmtId="0" fontId="5" fillId="28" borderId="54" xfId="0" applyFont="1" applyFill="1" applyBorder="1" applyAlignment="1">
      <alignment horizontal="center" vertical="center" shrinkToFit="1"/>
    </xf>
    <xf numFmtId="0" fontId="5" fillId="28" borderId="52" xfId="0" applyFont="1" applyFill="1" applyBorder="1" applyAlignment="1">
      <alignment horizontal="center" vertical="center" shrinkToFit="1"/>
    </xf>
    <xf numFmtId="0" fontId="0" fillId="28" borderId="61" xfId="0" applyFill="1" applyBorder="1" applyAlignment="1">
      <alignment horizontal="center" vertical="center" shrinkToFit="1"/>
    </xf>
    <xf numFmtId="0" fontId="0" fillId="28" borderId="58" xfId="0" applyFill="1" applyBorder="1" applyAlignment="1">
      <alignment horizontal="center" vertical="center" shrinkToFit="1"/>
    </xf>
    <xf numFmtId="20" fontId="5" fillId="36" borderId="62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63" xfId="0" applyFont="1" applyFill="1" applyBorder="1" applyAlignment="1" applyProtection="1">
      <alignment horizontal="center" vertical="center" shrinkToFit="1"/>
      <protection locked="0"/>
    </xf>
    <xf numFmtId="20" fontId="5" fillId="36" borderId="64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65" xfId="0" applyFont="1" applyFill="1" applyBorder="1" applyAlignment="1" applyProtection="1">
      <alignment horizontal="center" vertical="center" shrinkToFit="1"/>
      <protection locked="0"/>
    </xf>
    <xf numFmtId="0" fontId="5" fillId="36" borderId="66" xfId="0" applyFont="1" applyFill="1" applyBorder="1" applyAlignment="1" applyProtection="1">
      <alignment vertical="center" wrapText="1" shrinkToFit="1"/>
      <protection locked="0"/>
    </xf>
    <xf numFmtId="0" fontId="5" fillId="36" borderId="67" xfId="0" applyFont="1" applyFill="1" applyBorder="1" applyAlignment="1" applyProtection="1">
      <alignment vertical="center" wrapText="1" shrinkToFit="1"/>
      <protection locked="0"/>
    </xf>
    <xf numFmtId="0" fontId="5" fillId="36" borderId="68" xfId="0" applyFont="1" applyFill="1" applyBorder="1" applyAlignment="1" applyProtection="1">
      <alignment vertical="center" wrapText="1" shrinkToFit="1"/>
      <protection locked="0"/>
    </xf>
    <xf numFmtId="0" fontId="3" fillId="34" borderId="69" xfId="0" applyFont="1" applyFill="1" applyBorder="1" applyAlignment="1">
      <alignment horizontal="center" vertical="center" shrinkToFit="1"/>
    </xf>
    <xf numFmtId="0" fontId="5" fillId="34" borderId="66" xfId="0" applyFont="1" applyFill="1" applyBorder="1" applyAlignment="1" applyProtection="1">
      <alignment horizontal="center" vertical="center" shrinkToFit="1"/>
      <protection locked="0"/>
    </xf>
    <xf numFmtId="0" fontId="5" fillId="34" borderId="67" xfId="0" applyFont="1" applyFill="1" applyBorder="1" applyAlignment="1" applyProtection="1">
      <alignment horizontal="center" vertical="center" shrinkToFit="1"/>
      <protection locked="0"/>
    </xf>
    <xf numFmtId="0" fontId="5" fillId="34" borderId="70" xfId="0" applyFont="1" applyFill="1" applyBorder="1" applyAlignment="1" applyProtection="1">
      <alignment horizontal="center" vertical="center" shrinkToFit="1"/>
      <protection locked="0"/>
    </xf>
    <xf numFmtId="0" fontId="5" fillId="28" borderId="71" xfId="0" applyFont="1" applyFill="1" applyBorder="1" applyAlignment="1">
      <alignment horizontal="center" vertical="center" shrinkToFit="1"/>
    </xf>
    <xf numFmtId="0" fontId="0" fillId="28" borderId="68" xfId="0" applyFill="1" applyBorder="1" applyAlignment="1">
      <alignment horizontal="center" vertical="center" shrinkToFit="1"/>
    </xf>
    <xf numFmtId="0" fontId="5" fillId="28" borderId="68" xfId="0" applyFont="1" applyFill="1" applyBorder="1" applyAlignment="1">
      <alignment horizontal="center" vertical="center" shrinkToFit="1"/>
    </xf>
    <xf numFmtId="0" fontId="5" fillId="40" borderId="66" xfId="0" applyFont="1" applyFill="1" applyBorder="1" applyAlignment="1" applyProtection="1">
      <alignment vertical="center" wrapText="1" shrinkToFit="1"/>
      <protection locked="0"/>
    </xf>
    <xf numFmtId="0" fontId="5" fillId="40" borderId="67" xfId="0" applyFont="1" applyFill="1" applyBorder="1" applyAlignment="1" applyProtection="1">
      <alignment vertical="center" wrapText="1" shrinkToFit="1"/>
      <protection locked="0"/>
    </xf>
    <xf numFmtId="0" fontId="5" fillId="40" borderId="68" xfId="0" applyFont="1" applyFill="1" applyBorder="1" applyAlignment="1" applyProtection="1">
      <alignment vertical="center" wrapText="1" shrinkToFit="1"/>
      <protection locked="0"/>
    </xf>
    <xf numFmtId="0" fontId="5" fillId="40" borderId="56" xfId="0" applyFont="1" applyFill="1" applyBorder="1" applyAlignment="1" applyProtection="1">
      <alignment vertical="center" wrapText="1" shrinkToFit="1"/>
      <protection locked="0"/>
    </xf>
    <xf numFmtId="0" fontId="5" fillId="40" borderId="57" xfId="0" applyFont="1" applyFill="1" applyBorder="1" applyAlignment="1" applyProtection="1">
      <alignment vertical="center" wrapText="1" shrinkToFit="1"/>
      <protection locked="0"/>
    </xf>
    <xf numFmtId="0" fontId="5" fillId="40" borderId="58" xfId="0" applyFont="1" applyFill="1" applyBorder="1" applyAlignment="1" applyProtection="1">
      <alignment vertical="center" wrapText="1" shrinkToFit="1"/>
      <protection locked="0"/>
    </xf>
    <xf numFmtId="0" fontId="5" fillId="28" borderId="11" xfId="0" applyFont="1" applyFill="1" applyBorder="1" applyAlignment="1">
      <alignment horizontal="center" vertical="center" shrinkToFit="1"/>
    </xf>
    <xf numFmtId="0" fontId="5" fillId="28" borderId="72" xfId="0" applyFont="1" applyFill="1" applyBorder="1" applyAlignment="1">
      <alignment horizontal="center" vertical="center" shrinkToFit="1"/>
    </xf>
    <xf numFmtId="0" fontId="5" fillId="28" borderId="35" xfId="0" applyFont="1" applyFill="1" applyBorder="1" applyAlignment="1">
      <alignment horizontal="center" vertical="center" shrinkToFit="1"/>
    </xf>
    <xf numFmtId="0" fontId="5" fillId="28" borderId="38" xfId="0" applyFont="1" applyFill="1" applyBorder="1" applyAlignment="1">
      <alignment horizontal="center" vertical="center" shrinkToFit="1"/>
    </xf>
    <xf numFmtId="0" fontId="0" fillId="34" borderId="69" xfId="0" applyFill="1" applyBorder="1" applyAlignment="1">
      <alignment horizontal="center" vertical="center" shrinkToFit="1"/>
    </xf>
    <xf numFmtId="0" fontId="0" fillId="34" borderId="66" xfId="0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 shrinkToFit="1"/>
    </xf>
    <xf numFmtId="0" fontId="0" fillId="34" borderId="67" xfId="0" applyFill="1" applyBorder="1" applyAlignment="1">
      <alignment horizontal="center" vertical="center" shrinkToFit="1"/>
    </xf>
    <xf numFmtId="0" fontId="0" fillId="34" borderId="57" xfId="0" applyFill="1" applyBorder="1" applyAlignment="1">
      <alignment horizontal="center" vertical="center" shrinkToFit="1"/>
    </xf>
    <xf numFmtId="0" fontId="0" fillId="34" borderId="70" xfId="0" applyFill="1" applyBorder="1" applyAlignment="1">
      <alignment horizontal="center" vertical="center" shrinkToFit="1"/>
    </xf>
    <xf numFmtId="0" fontId="0" fillId="34" borderId="60" xfId="0" applyFill="1" applyBorder="1" applyAlignment="1">
      <alignment horizontal="center" vertical="center" shrinkToFit="1"/>
    </xf>
    <xf numFmtId="20" fontId="14" fillId="36" borderId="62" xfId="0" applyNumberFormat="1" applyFont="1" applyFill="1" applyBorder="1" applyAlignment="1" applyProtection="1">
      <alignment horizontal="center" vertical="center" shrinkToFit="1"/>
      <protection locked="0"/>
    </xf>
    <xf numFmtId="20" fontId="14" fillId="36" borderId="63" xfId="0" applyNumberFormat="1" applyFont="1" applyFill="1" applyBorder="1" applyAlignment="1" applyProtection="1">
      <alignment horizontal="center" vertical="center" shrinkToFit="1"/>
      <protection locked="0"/>
    </xf>
    <xf numFmtId="0" fontId="0" fillId="28" borderId="71" xfId="0" applyFill="1" applyBorder="1" applyAlignment="1">
      <alignment horizontal="center" vertical="center" shrinkToFit="1"/>
    </xf>
    <xf numFmtId="0" fontId="5" fillId="39" borderId="66" xfId="0" applyFont="1" applyFill="1" applyBorder="1" applyAlignment="1" applyProtection="1">
      <alignment vertical="center" wrapText="1" shrinkToFit="1"/>
      <protection locked="0"/>
    </xf>
    <xf numFmtId="0" fontId="5" fillId="39" borderId="67" xfId="0" applyFont="1" applyFill="1" applyBorder="1" applyAlignment="1" applyProtection="1">
      <alignment vertical="center" wrapText="1" shrinkToFit="1"/>
      <protection locked="0"/>
    </xf>
    <xf numFmtId="0" fontId="5" fillId="39" borderId="68" xfId="0" applyFont="1" applyFill="1" applyBorder="1" applyAlignment="1" applyProtection="1">
      <alignment vertical="center" wrapText="1" shrinkToFit="1"/>
      <protection locked="0"/>
    </xf>
    <xf numFmtId="0" fontId="5" fillId="39" borderId="56" xfId="0" applyFont="1" applyFill="1" applyBorder="1" applyAlignment="1" applyProtection="1">
      <alignment vertical="center" wrapText="1" shrinkToFit="1"/>
      <protection locked="0"/>
    </xf>
    <xf numFmtId="0" fontId="5" fillId="39" borderId="57" xfId="0" applyFont="1" applyFill="1" applyBorder="1" applyAlignment="1" applyProtection="1">
      <alignment vertical="center" wrapText="1" shrinkToFit="1"/>
      <protection locked="0"/>
    </xf>
    <xf numFmtId="0" fontId="5" fillId="39" borderId="58" xfId="0" applyFont="1" applyFill="1" applyBorder="1" applyAlignment="1" applyProtection="1">
      <alignment vertical="center" wrapText="1" shrinkToFit="1"/>
      <protection locked="0"/>
    </xf>
    <xf numFmtId="0" fontId="5" fillId="33" borderId="66" xfId="0" applyFont="1" applyFill="1" applyBorder="1" applyAlignment="1" applyProtection="1">
      <alignment vertical="center" wrapText="1" shrinkToFit="1"/>
      <protection locked="0"/>
    </xf>
    <xf numFmtId="0" fontId="5" fillId="33" borderId="67" xfId="0" applyFont="1" applyFill="1" applyBorder="1" applyAlignment="1" applyProtection="1">
      <alignment vertical="center" wrapText="1" shrinkToFit="1"/>
      <protection locked="0"/>
    </xf>
    <xf numFmtId="0" fontId="5" fillId="33" borderId="68" xfId="0" applyFont="1" applyFill="1" applyBorder="1" applyAlignment="1" applyProtection="1">
      <alignment vertical="center" wrapText="1" shrinkToFit="1"/>
      <protection locked="0"/>
    </xf>
    <xf numFmtId="0" fontId="5" fillId="33" borderId="56" xfId="0" applyFont="1" applyFill="1" applyBorder="1" applyAlignment="1" applyProtection="1">
      <alignment vertical="center" wrapText="1" shrinkToFit="1"/>
      <protection locked="0"/>
    </xf>
    <xf numFmtId="0" fontId="5" fillId="33" borderId="57" xfId="0" applyFont="1" applyFill="1" applyBorder="1" applyAlignment="1" applyProtection="1">
      <alignment vertical="center" wrapText="1" shrinkToFit="1"/>
      <protection locked="0"/>
    </xf>
    <xf numFmtId="0" fontId="5" fillId="33" borderId="58" xfId="0" applyFont="1" applyFill="1" applyBorder="1" applyAlignment="1" applyProtection="1">
      <alignment vertical="center" wrapText="1" shrinkToFit="1"/>
      <protection locked="0"/>
    </xf>
    <xf numFmtId="20" fontId="5" fillId="36" borderId="73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74" xfId="0" applyFont="1" applyFill="1" applyBorder="1" applyAlignment="1" applyProtection="1">
      <alignment horizontal="center" vertical="center" shrinkToFit="1"/>
      <protection locked="0"/>
    </xf>
    <xf numFmtId="0" fontId="5" fillId="33" borderId="75" xfId="0" applyFont="1" applyFill="1" applyBorder="1" applyAlignment="1" applyProtection="1">
      <alignment vertical="center" wrapText="1" shrinkToFit="1"/>
      <protection locked="0"/>
    </xf>
    <xf numFmtId="0" fontId="5" fillId="33" borderId="76" xfId="0" applyFont="1" applyFill="1" applyBorder="1" applyAlignment="1" applyProtection="1">
      <alignment vertical="center" wrapText="1" shrinkToFit="1"/>
      <protection locked="0"/>
    </xf>
    <xf numFmtId="0" fontId="5" fillId="33" borderId="77" xfId="0" applyFont="1" applyFill="1" applyBorder="1" applyAlignment="1" applyProtection="1">
      <alignment vertical="center" wrapText="1" shrinkToFit="1"/>
      <protection locked="0"/>
    </xf>
    <xf numFmtId="0" fontId="5" fillId="33" borderId="31" xfId="0" applyFont="1" applyFill="1" applyBorder="1" applyAlignment="1" applyProtection="1">
      <alignment vertical="center" wrapText="1" shrinkToFit="1"/>
      <protection locked="0"/>
    </xf>
    <xf numFmtId="0" fontId="5" fillId="33" borderId="23" xfId="0" applyFont="1" applyFill="1" applyBorder="1" applyAlignment="1" applyProtection="1">
      <alignment vertical="center" wrapText="1" shrinkToFit="1"/>
      <protection locked="0"/>
    </xf>
    <xf numFmtId="0" fontId="5" fillId="33" borderId="53" xfId="0" applyFont="1" applyFill="1" applyBorder="1" applyAlignment="1" applyProtection="1">
      <alignment vertical="center" wrapText="1" shrinkToFit="1"/>
      <protection locked="0"/>
    </xf>
    <xf numFmtId="0" fontId="3" fillId="34" borderId="78" xfId="0" applyFont="1" applyFill="1" applyBorder="1" applyAlignment="1">
      <alignment horizontal="center" vertical="center" shrinkToFit="1"/>
    </xf>
    <xf numFmtId="0" fontId="0" fillId="34" borderId="33" xfId="0" applyFill="1" applyBorder="1" applyAlignment="1">
      <alignment horizontal="center" vertical="center" shrinkToFit="1"/>
    </xf>
    <xf numFmtId="0" fontId="5" fillId="34" borderId="75" xfId="0" applyFont="1" applyFill="1" applyBorder="1" applyAlignment="1" applyProtection="1">
      <alignment horizontal="center" vertical="center" shrinkToFit="1"/>
      <protection locked="0"/>
    </xf>
    <xf numFmtId="0" fontId="5" fillId="34" borderId="31" xfId="0" applyFont="1" applyFill="1" applyBorder="1" applyAlignment="1" applyProtection="1">
      <alignment horizontal="center" vertical="center" shrinkToFit="1"/>
      <protection locked="0"/>
    </xf>
    <xf numFmtId="0" fontId="5" fillId="34" borderId="76" xfId="0" applyFont="1" applyFill="1" applyBorder="1" applyAlignment="1" applyProtection="1">
      <alignment horizontal="center" vertical="center" shrinkToFit="1"/>
      <protection locked="0"/>
    </xf>
    <xf numFmtId="0" fontId="5" fillId="34" borderId="23" xfId="0" applyFont="1" applyFill="1" applyBorder="1" applyAlignment="1" applyProtection="1">
      <alignment horizontal="center" vertical="center" shrinkToFit="1"/>
      <protection locked="0"/>
    </xf>
    <xf numFmtId="0" fontId="5" fillId="34" borderId="79" xfId="0" applyFont="1" applyFill="1" applyBorder="1" applyAlignment="1" applyProtection="1">
      <alignment horizontal="center" vertical="center" shrinkToFit="1"/>
      <protection locked="0"/>
    </xf>
    <xf numFmtId="0" fontId="5" fillId="34" borderId="27" xfId="0" applyFont="1" applyFill="1" applyBorder="1" applyAlignment="1" applyProtection="1">
      <alignment horizontal="center" vertical="center" shrinkToFit="1"/>
      <protection locked="0"/>
    </xf>
    <xf numFmtId="0" fontId="5" fillId="28" borderId="80" xfId="0" applyFont="1" applyFill="1" applyBorder="1" applyAlignment="1">
      <alignment horizontal="center" vertical="center" shrinkToFit="1"/>
    </xf>
    <xf numFmtId="0" fontId="5" fillId="28" borderId="77" xfId="0" applyFont="1" applyFill="1" applyBorder="1" applyAlignment="1">
      <alignment horizontal="center" vertical="center" shrinkToFit="1"/>
    </xf>
    <xf numFmtId="0" fontId="0" fillId="28" borderId="55" xfId="0" applyFill="1" applyBorder="1" applyAlignment="1">
      <alignment horizontal="center" vertical="center" shrinkToFit="1"/>
    </xf>
    <xf numFmtId="0" fontId="0" fillId="28" borderId="53" xfId="0" applyFill="1" applyBorder="1" applyAlignment="1">
      <alignment horizontal="center" vertical="center" shrinkToFit="1"/>
    </xf>
    <xf numFmtId="20" fontId="5" fillId="36" borderId="50" xfId="0" applyNumberFormat="1" applyFont="1" applyFill="1" applyBorder="1" applyAlignment="1" applyProtection="1">
      <alignment horizontal="center" vertical="center" shrinkToFit="1"/>
      <protection locked="0"/>
    </xf>
    <xf numFmtId="0" fontId="5" fillId="36" borderId="51" xfId="0" applyFont="1" applyFill="1" applyBorder="1" applyAlignment="1" applyProtection="1">
      <alignment horizontal="center" vertical="center" shrinkToFit="1"/>
      <protection locked="0"/>
    </xf>
    <xf numFmtId="0" fontId="0" fillId="34" borderId="81" xfId="0" applyFill="1" applyBorder="1" applyAlignment="1">
      <alignment horizontal="center" vertical="center"/>
    </xf>
    <xf numFmtId="0" fontId="0" fillId="34" borderId="82" xfId="0" applyFill="1" applyBorder="1" applyAlignment="1">
      <alignment horizontal="center" vertical="center"/>
    </xf>
    <xf numFmtId="0" fontId="0" fillId="34" borderId="82" xfId="0" applyFill="1" applyBorder="1" applyAlignment="1">
      <alignment vertical="center"/>
    </xf>
    <xf numFmtId="0" fontId="0" fillId="34" borderId="83" xfId="0" applyFill="1" applyBorder="1" applyAlignment="1">
      <alignment horizontal="center" vertical="center"/>
    </xf>
    <xf numFmtId="0" fontId="0" fillId="34" borderId="84" xfId="0" applyFill="1" applyBorder="1" applyAlignment="1">
      <alignment horizontal="center" vertical="center"/>
    </xf>
    <xf numFmtId="0" fontId="0" fillId="34" borderId="84" xfId="0" applyFill="1" applyBorder="1" applyAlignment="1">
      <alignment vertical="center"/>
    </xf>
    <xf numFmtId="0" fontId="0" fillId="34" borderId="85" xfId="0" applyFill="1" applyBorder="1" applyAlignment="1">
      <alignment horizontal="center" vertical="center"/>
    </xf>
    <xf numFmtId="0" fontId="0" fillId="34" borderId="86" xfId="0" applyFill="1" applyBorder="1" applyAlignment="1">
      <alignment horizontal="center" vertical="center"/>
    </xf>
    <xf numFmtId="0" fontId="0" fillId="34" borderId="87" xfId="0" applyFill="1" applyBorder="1" applyAlignment="1">
      <alignment horizontal="center" vertical="center"/>
    </xf>
    <xf numFmtId="0" fontId="0" fillId="34" borderId="88" xfId="0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/>
    </xf>
    <xf numFmtId="0" fontId="0" fillId="34" borderId="90" xfId="0" applyFill="1" applyBorder="1" applyAlignment="1">
      <alignment horizontal="center" vertical="center"/>
    </xf>
    <xf numFmtId="0" fontId="5" fillId="34" borderId="85" xfId="0" applyFont="1" applyFill="1" applyBorder="1" applyAlignment="1">
      <alignment horizontal="center" vertical="center" shrinkToFit="1"/>
    </xf>
    <xf numFmtId="0" fontId="5" fillId="34" borderId="86" xfId="0" applyFont="1" applyFill="1" applyBorder="1" applyAlignment="1">
      <alignment horizontal="center" vertical="center" shrinkToFit="1"/>
    </xf>
    <xf numFmtId="0" fontId="5" fillId="34" borderId="91" xfId="0" applyFont="1" applyFill="1" applyBorder="1" applyAlignment="1">
      <alignment horizontal="center" vertical="center" shrinkToFit="1"/>
    </xf>
    <xf numFmtId="0" fontId="5" fillId="34" borderId="88" xfId="0" applyFont="1" applyFill="1" applyBorder="1" applyAlignment="1">
      <alignment horizontal="center" vertical="center" shrinkToFit="1"/>
    </xf>
    <xf numFmtId="0" fontId="5" fillId="34" borderId="89" xfId="0" applyFont="1" applyFill="1" applyBorder="1" applyAlignment="1">
      <alignment horizontal="center" vertical="center" shrinkToFit="1"/>
    </xf>
    <xf numFmtId="0" fontId="5" fillId="34" borderId="92" xfId="0" applyFont="1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0" fontId="0" fillId="34" borderId="34" xfId="0" applyFill="1" applyBorder="1" applyAlignment="1">
      <alignment horizontal="center" vertical="top" wrapText="1"/>
    </xf>
    <xf numFmtId="0" fontId="0" fillId="34" borderId="35" xfId="0" applyFill="1" applyBorder="1" applyAlignment="1">
      <alignment horizontal="center" vertical="top" wrapText="1"/>
    </xf>
    <xf numFmtId="0" fontId="0" fillId="34" borderId="36" xfId="0" applyFill="1" applyBorder="1" applyAlignment="1">
      <alignment horizontal="center" vertical="top" wrapText="1"/>
    </xf>
    <xf numFmtId="0" fontId="0" fillId="34" borderId="37" xfId="0" applyFill="1" applyBorder="1" applyAlignment="1">
      <alignment horizontal="center" vertical="top" wrapText="1"/>
    </xf>
    <xf numFmtId="0" fontId="0" fillId="36" borderId="93" xfId="0" applyFill="1" applyBorder="1" applyAlignment="1">
      <alignment horizontal="center" vertical="center" shrinkToFit="1"/>
    </xf>
    <xf numFmtId="0" fontId="0" fillId="36" borderId="36" xfId="0" applyFill="1" applyBorder="1" applyAlignment="1">
      <alignment horizontal="center" vertical="center" shrinkToFit="1"/>
    </xf>
    <xf numFmtId="0" fontId="0" fillId="36" borderId="37" xfId="0" applyFill="1" applyBorder="1" applyAlignment="1">
      <alignment horizontal="center" vertical="center" shrinkToFit="1"/>
    </xf>
    <xf numFmtId="0" fontId="0" fillId="28" borderId="36" xfId="0" applyFill="1" applyBorder="1" applyAlignment="1">
      <alignment horizontal="center" vertical="center"/>
    </xf>
    <xf numFmtId="187" fontId="0" fillId="28" borderId="35" xfId="0" applyNumberFormat="1" applyFill="1" applyBorder="1" applyAlignment="1">
      <alignment horizontal="center" vertical="center"/>
    </xf>
    <xf numFmtId="187" fontId="0" fillId="28" borderId="36" xfId="0" applyNumberFormat="1" applyFill="1" applyBorder="1" applyAlignment="1">
      <alignment horizontal="center" vertical="center"/>
    </xf>
    <xf numFmtId="187" fontId="0" fillId="28" borderId="37" xfId="0" applyNumberFormat="1" applyFill="1" applyBorder="1" applyAlignment="1">
      <alignment horizontal="center" vertical="center"/>
    </xf>
    <xf numFmtId="0" fontId="0" fillId="36" borderId="94" xfId="0" applyFill="1" applyBorder="1" applyAlignment="1">
      <alignment horizontal="center" vertical="center" shrinkToFit="1"/>
    </xf>
    <xf numFmtId="0" fontId="0" fillId="36" borderId="46" xfId="0" applyFill="1" applyBorder="1" applyAlignment="1">
      <alignment horizontal="center" vertical="center" shrinkToFit="1"/>
    </xf>
    <xf numFmtId="0" fontId="0" fillId="36" borderId="47" xfId="0" applyFill="1" applyBorder="1" applyAlignment="1">
      <alignment horizontal="center" vertical="center" shrinkToFit="1"/>
    </xf>
    <xf numFmtId="0" fontId="0" fillId="28" borderId="45" xfId="0" applyFill="1" applyBorder="1" applyAlignment="1">
      <alignment horizontal="center" vertical="center"/>
    </xf>
    <xf numFmtId="0" fontId="0" fillId="28" borderId="46" xfId="0" applyFill="1" applyBorder="1" applyAlignment="1">
      <alignment horizontal="center" vertical="center"/>
    </xf>
    <xf numFmtId="0" fontId="0" fillId="28" borderId="47" xfId="0" applyFill="1" applyBorder="1" applyAlignment="1">
      <alignment horizontal="center" vertical="center"/>
    </xf>
    <xf numFmtId="187" fontId="0" fillId="28" borderId="45" xfId="0" applyNumberFormat="1" applyFill="1" applyBorder="1" applyAlignment="1">
      <alignment horizontal="center" vertical="center"/>
    </xf>
    <xf numFmtId="187" fontId="0" fillId="28" borderId="46" xfId="0" applyNumberFormat="1" applyFill="1" applyBorder="1" applyAlignment="1">
      <alignment horizontal="center" vertical="center"/>
    </xf>
    <xf numFmtId="187" fontId="0" fillId="28" borderId="47" xfId="0" applyNumberFormat="1" applyFill="1" applyBorder="1" applyAlignment="1">
      <alignment horizontal="center" vertical="center"/>
    </xf>
    <xf numFmtId="187" fontId="5" fillId="28" borderId="45" xfId="0" applyNumberFormat="1" applyFont="1" applyFill="1" applyBorder="1" applyAlignment="1">
      <alignment horizontal="center" vertical="center"/>
    </xf>
    <xf numFmtId="187" fontId="5" fillId="28" borderId="46" xfId="0" applyNumberFormat="1" applyFont="1" applyFill="1" applyBorder="1" applyAlignment="1">
      <alignment horizontal="center" vertical="center"/>
    </xf>
    <xf numFmtId="187" fontId="5" fillId="28" borderId="95" xfId="0" applyNumberFormat="1" applyFont="1" applyFill="1" applyBorder="1" applyAlignment="1">
      <alignment horizontal="center" vertical="center"/>
    </xf>
    <xf numFmtId="0" fontId="0" fillId="40" borderId="94" xfId="0" applyFill="1" applyBorder="1" applyAlignment="1">
      <alignment horizontal="center" vertical="center" shrinkToFit="1"/>
    </xf>
    <xf numFmtId="0" fontId="0" fillId="40" borderId="46" xfId="0" applyFill="1" applyBorder="1" applyAlignment="1">
      <alignment horizontal="center" vertical="center" shrinkToFit="1"/>
    </xf>
    <xf numFmtId="0" fontId="0" fillId="40" borderId="47" xfId="0" applyFill="1" applyBorder="1" applyAlignment="1">
      <alignment horizontal="center" vertical="center" shrinkToFit="1"/>
    </xf>
    <xf numFmtId="0" fontId="0" fillId="39" borderId="94" xfId="0" applyFill="1" applyBorder="1" applyAlignment="1">
      <alignment horizontal="center" vertical="center" shrinkToFit="1"/>
    </xf>
    <xf numFmtId="0" fontId="0" fillId="39" borderId="46" xfId="0" applyFill="1" applyBorder="1" applyAlignment="1">
      <alignment horizontal="center" vertical="center" shrinkToFit="1"/>
    </xf>
    <xf numFmtId="0" fontId="0" fillId="39" borderId="47" xfId="0" applyFill="1" applyBorder="1" applyAlignment="1">
      <alignment horizontal="center" vertical="center" shrinkToFit="1"/>
    </xf>
    <xf numFmtId="0" fontId="0" fillId="33" borderId="94" xfId="0" applyFill="1" applyBorder="1" applyAlignment="1">
      <alignment horizontal="center" vertical="center" shrinkToFit="1"/>
    </xf>
    <xf numFmtId="0" fontId="0" fillId="33" borderId="46" xfId="0" applyFill="1" applyBorder="1" applyAlignment="1">
      <alignment horizontal="center" vertical="center" shrinkToFit="1"/>
    </xf>
    <xf numFmtId="0" fontId="0" fillId="33" borderId="47" xfId="0" applyFill="1" applyBorder="1" applyAlignment="1">
      <alignment horizontal="center" vertical="center" shrinkToFit="1"/>
    </xf>
    <xf numFmtId="0" fontId="0" fillId="33" borderId="96" xfId="0" applyFill="1" applyBorder="1" applyAlignment="1">
      <alignment horizontal="center" vertical="center" shrinkToFit="1"/>
    </xf>
    <xf numFmtId="0" fontId="0" fillId="33" borderId="97" xfId="0" applyFill="1" applyBorder="1" applyAlignment="1">
      <alignment horizontal="center" vertical="center" shrinkToFit="1"/>
    </xf>
    <xf numFmtId="0" fontId="0" fillId="33" borderId="98" xfId="0" applyFill="1" applyBorder="1" applyAlignment="1">
      <alignment horizontal="center" vertical="center" shrinkToFit="1"/>
    </xf>
    <xf numFmtId="0" fontId="0" fillId="28" borderId="99" xfId="0" applyFill="1" applyBorder="1" applyAlignment="1">
      <alignment horizontal="center" vertical="center"/>
    </xf>
    <xf numFmtId="0" fontId="0" fillId="28" borderId="97" xfId="0" applyFill="1" applyBorder="1" applyAlignment="1">
      <alignment horizontal="center" vertical="center"/>
    </xf>
    <xf numFmtId="0" fontId="0" fillId="28" borderId="98" xfId="0" applyFill="1" applyBorder="1" applyAlignment="1">
      <alignment horizontal="center" vertical="center"/>
    </xf>
    <xf numFmtId="187" fontId="5" fillId="28" borderId="99" xfId="0" applyNumberFormat="1" applyFont="1" applyFill="1" applyBorder="1" applyAlignment="1">
      <alignment horizontal="center" vertical="center"/>
    </xf>
    <xf numFmtId="187" fontId="5" fillId="28" borderId="97" xfId="0" applyNumberFormat="1" applyFont="1" applyFill="1" applyBorder="1" applyAlignment="1">
      <alignment horizontal="center" vertical="center"/>
    </xf>
    <xf numFmtId="187" fontId="5" fillId="28" borderId="100" xfId="0" applyNumberFormat="1" applyFont="1" applyFill="1" applyBorder="1" applyAlignment="1">
      <alignment horizontal="center" vertical="center"/>
    </xf>
    <xf numFmtId="0" fontId="0" fillId="34" borderId="101" xfId="0" applyFill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/>
    </xf>
    <xf numFmtId="0" fontId="0" fillId="34" borderId="103" xfId="0" applyFill="1" applyBorder="1" applyAlignment="1">
      <alignment horizontal="center" vertical="center"/>
    </xf>
    <xf numFmtId="177" fontId="12" fillId="0" borderId="104" xfId="0" applyNumberFormat="1" applyFont="1" applyFill="1" applyBorder="1" applyAlignment="1">
      <alignment horizontal="center" vertical="center"/>
    </xf>
    <xf numFmtId="177" fontId="12" fillId="0" borderId="102" xfId="0" applyNumberFormat="1" applyFont="1" applyFill="1" applyBorder="1" applyAlignment="1">
      <alignment horizontal="center" vertical="center"/>
    </xf>
    <xf numFmtId="177" fontId="12" fillId="0" borderId="105" xfId="0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20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9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vertical="center" wrapText="1" shrinkToFit="1"/>
      <protection locked="0"/>
    </xf>
    <xf numFmtId="0" fontId="5" fillId="0" borderId="22" xfId="0" applyFont="1" applyFill="1" applyBorder="1" applyAlignment="1" applyProtection="1">
      <alignment vertical="center" wrapText="1" shrinkToFit="1"/>
      <protection locked="0"/>
    </xf>
    <xf numFmtId="0" fontId="5" fillId="0" borderId="52" xfId="0" applyFont="1" applyFill="1" applyBorder="1" applyAlignment="1" applyProtection="1">
      <alignment vertical="center" wrapText="1" shrinkToFit="1"/>
      <protection locked="0"/>
    </xf>
    <xf numFmtId="0" fontId="5" fillId="0" borderId="56" xfId="0" applyFont="1" applyFill="1" applyBorder="1" applyAlignment="1" applyProtection="1">
      <alignment vertical="center" wrapText="1" shrinkToFit="1"/>
      <protection locked="0"/>
    </xf>
    <xf numFmtId="0" fontId="5" fillId="0" borderId="57" xfId="0" applyFont="1" applyFill="1" applyBorder="1" applyAlignment="1" applyProtection="1">
      <alignment vertical="center" wrapText="1" shrinkToFit="1"/>
      <protection locked="0"/>
    </xf>
    <xf numFmtId="0" fontId="5" fillId="0" borderId="58" xfId="0" applyFont="1" applyFill="1" applyBorder="1" applyAlignment="1" applyProtection="1">
      <alignment vertical="center" wrapText="1" shrinkToFit="1"/>
      <protection locked="0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20" fontId="5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3" xfId="0" applyFont="1" applyFill="1" applyBorder="1" applyAlignment="1" applyProtection="1">
      <alignment horizontal="center" vertical="center" shrinkToFit="1"/>
      <protection locked="0"/>
    </xf>
    <xf numFmtId="20" fontId="5" fillId="0" borderId="6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5" xfId="0" applyFont="1" applyFill="1" applyBorder="1" applyAlignment="1" applyProtection="1">
      <alignment horizontal="center" vertical="center" shrinkToFit="1"/>
      <protection locked="0"/>
    </xf>
    <xf numFmtId="0" fontId="5" fillId="0" borderId="66" xfId="0" applyFont="1" applyFill="1" applyBorder="1" applyAlignment="1" applyProtection="1">
      <alignment vertical="center" wrapText="1" shrinkToFit="1"/>
      <protection locked="0"/>
    </xf>
    <xf numFmtId="0" fontId="5" fillId="0" borderId="67" xfId="0" applyFont="1" applyFill="1" applyBorder="1" applyAlignment="1" applyProtection="1">
      <alignment vertical="center" wrapText="1" shrinkToFit="1"/>
      <protection locked="0"/>
    </xf>
    <xf numFmtId="0" fontId="5" fillId="0" borderId="68" xfId="0" applyFont="1" applyFill="1" applyBorder="1" applyAlignment="1" applyProtection="1">
      <alignment vertical="center" wrapText="1" shrinkToFit="1"/>
      <protection locked="0"/>
    </xf>
    <xf numFmtId="0" fontId="5" fillId="0" borderId="71" xfId="0" applyFont="1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20" fontId="14" fillId="0" borderId="62" xfId="0" applyNumberFormat="1" applyFont="1" applyFill="1" applyBorder="1" applyAlignment="1" applyProtection="1">
      <alignment horizontal="center" vertical="center" shrinkToFit="1"/>
      <protection locked="0"/>
    </xf>
    <xf numFmtId="20" fontId="1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1" xfId="0" applyFill="1" applyBorder="1" applyAlignment="1">
      <alignment horizontal="center" vertical="center" shrinkToFit="1"/>
    </xf>
    <xf numFmtId="20" fontId="5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4" xfId="0" applyFont="1" applyFill="1" applyBorder="1" applyAlignment="1" applyProtection="1">
      <alignment horizontal="center" vertical="center" shrinkToFit="1"/>
      <protection locked="0"/>
    </xf>
    <xf numFmtId="0" fontId="5" fillId="0" borderId="75" xfId="0" applyFont="1" applyFill="1" applyBorder="1" applyAlignment="1" applyProtection="1">
      <alignment vertical="center" wrapText="1" shrinkToFit="1"/>
      <protection locked="0"/>
    </xf>
    <xf numFmtId="0" fontId="5" fillId="0" borderId="76" xfId="0" applyFont="1" applyFill="1" applyBorder="1" applyAlignment="1" applyProtection="1">
      <alignment vertical="center" wrapText="1" shrinkToFit="1"/>
      <protection locked="0"/>
    </xf>
    <xf numFmtId="0" fontId="5" fillId="0" borderId="77" xfId="0" applyFont="1" applyFill="1" applyBorder="1" applyAlignment="1" applyProtection="1">
      <alignment vertical="center" wrapText="1" shrinkToFit="1"/>
      <protection locked="0"/>
    </xf>
    <xf numFmtId="0" fontId="5" fillId="0" borderId="31" xfId="0" applyFont="1" applyFill="1" applyBorder="1" applyAlignment="1" applyProtection="1">
      <alignment vertical="center" wrapText="1" shrinkToFit="1"/>
      <protection locked="0"/>
    </xf>
    <xf numFmtId="0" fontId="5" fillId="0" borderId="23" xfId="0" applyFont="1" applyFill="1" applyBorder="1" applyAlignment="1" applyProtection="1">
      <alignment vertical="center" wrapText="1" shrinkToFit="1"/>
      <protection locked="0"/>
    </xf>
    <xf numFmtId="0" fontId="5" fillId="0" borderId="53" xfId="0" applyFont="1" applyFill="1" applyBorder="1" applyAlignment="1" applyProtection="1">
      <alignment vertical="center" wrapText="1" shrinkToFit="1"/>
      <protection locked="0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20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1" xfId="0" applyFont="1" applyFill="1" applyBorder="1" applyAlignment="1" applyProtection="1">
      <alignment horizontal="center" vertical="center" shrinkToFit="1"/>
      <protection locked="0"/>
    </xf>
    <xf numFmtId="0" fontId="0" fillId="0" borderId="93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87" fontId="0" fillId="0" borderId="35" xfId="0" applyNumberFormat="1" applyFill="1" applyBorder="1" applyAlignment="1">
      <alignment horizontal="center" vertical="center"/>
    </xf>
    <xf numFmtId="187" fontId="0" fillId="0" borderId="36" xfId="0" applyNumberFormat="1" applyFill="1" applyBorder="1" applyAlignment="1">
      <alignment horizontal="center" vertical="center"/>
    </xf>
    <xf numFmtId="187" fontId="0" fillId="0" borderId="37" xfId="0" applyNumberFormat="1" applyFill="1" applyBorder="1" applyAlignment="1">
      <alignment horizontal="center" vertical="center"/>
    </xf>
    <xf numFmtId="187" fontId="5" fillId="0" borderId="35" xfId="0" applyNumberFormat="1" applyFont="1" applyFill="1" applyBorder="1" applyAlignment="1">
      <alignment horizontal="center" vertical="center"/>
    </xf>
    <xf numFmtId="187" fontId="5" fillId="0" borderId="36" xfId="0" applyNumberFormat="1" applyFont="1" applyFill="1" applyBorder="1" applyAlignment="1">
      <alignment horizontal="center" vertical="center"/>
    </xf>
    <xf numFmtId="187" fontId="5" fillId="0" borderId="38" xfId="0" applyNumberFormat="1" applyFont="1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87" fontId="0" fillId="0" borderId="45" xfId="0" applyNumberFormat="1" applyFill="1" applyBorder="1" applyAlignment="1">
      <alignment horizontal="center" vertical="center"/>
    </xf>
    <xf numFmtId="187" fontId="0" fillId="0" borderId="46" xfId="0" applyNumberFormat="1" applyFill="1" applyBorder="1" applyAlignment="1">
      <alignment horizontal="center" vertical="center"/>
    </xf>
    <xf numFmtId="187" fontId="0" fillId="0" borderId="47" xfId="0" applyNumberFormat="1" applyFill="1" applyBorder="1" applyAlignment="1">
      <alignment horizontal="center" vertical="center"/>
    </xf>
    <xf numFmtId="187" fontId="5" fillId="0" borderId="45" xfId="0" applyNumberFormat="1" applyFont="1" applyFill="1" applyBorder="1" applyAlignment="1">
      <alignment horizontal="center" vertical="center"/>
    </xf>
    <xf numFmtId="187" fontId="5" fillId="0" borderId="46" xfId="0" applyNumberFormat="1" applyFont="1" applyFill="1" applyBorder="1" applyAlignment="1">
      <alignment horizontal="center" vertical="center"/>
    </xf>
    <xf numFmtId="187" fontId="5" fillId="0" borderId="95" xfId="0" applyNumberFormat="1" applyFont="1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 shrinkToFit="1"/>
    </xf>
    <xf numFmtId="0" fontId="0" fillId="0" borderId="97" xfId="0" applyFill="1" applyBorder="1" applyAlignment="1">
      <alignment horizontal="center" vertical="center" shrinkToFit="1"/>
    </xf>
    <xf numFmtId="0" fontId="0" fillId="0" borderId="98" xfId="0" applyFill="1" applyBorder="1" applyAlignment="1">
      <alignment horizontal="center" vertical="center" shrinkToFit="1"/>
    </xf>
    <xf numFmtId="0" fontId="0" fillId="0" borderId="99" xfId="0" applyFill="1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7" fontId="5" fillId="0" borderId="11" xfId="0" applyNumberFormat="1" applyFont="1" applyFill="1" applyBorder="1" applyAlignment="1">
      <alignment horizontal="center" vertical="center"/>
    </xf>
    <xf numFmtId="187" fontId="5" fillId="0" borderId="12" xfId="0" applyNumberFormat="1" applyFont="1" applyFill="1" applyBorder="1" applyAlignment="1">
      <alignment horizontal="center" vertical="center"/>
    </xf>
    <xf numFmtId="187" fontId="5" fillId="0" borderId="72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388</xdr:row>
      <xdr:rowOff>85725</xdr:rowOff>
    </xdr:from>
    <xdr:to>
      <xdr:col>49</xdr:col>
      <xdr:colOff>276225</xdr:colOff>
      <xdr:row>394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0915650" y="74304525"/>
          <a:ext cx="600075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１回</a:t>
          </a:r>
        </a:p>
      </xdr:txBody>
    </xdr:sp>
    <xdr:clientData/>
  </xdr:twoCellAnchor>
  <xdr:twoCellAnchor>
    <xdr:from>
      <xdr:col>46</xdr:col>
      <xdr:colOff>114300</xdr:colOff>
      <xdr:row>394</xdr:row>
      <xdr:rowOff>104775</xdr:rowOff>
    </xdr:from>
    <xdr:to>
      <xdr:col>49</xdr:col>
      <xdr:colOff>276225</xdr:colOff>
      <xdr:row>400</xdr:row>
      <xdr:rowOff>9525</xdr:rowOff>
    </xdr:to>
    <xdr:sp>
      <xdr:nvSpPr>
        <xdr:cNvPr id="2" name="角丸四角形 2"/>
        <xdr:cNvSpPr>
          <a:spLocks/>
        </xdr:cNvSpPr>
      </xdr:nvSpPr>
      <xdr:spPr>
        <a:xfrm>
          <a:off x="10915650" y="75352275"/>
          <a:ext cx="60007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48</xdr:col>
      <xdr:colOff>0</xdr:colOff>
      <xdr:row>28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0" y="0"/>
          <a:ext cx="11010900" cy="490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平成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年介護保険制度改正に伴い、サービス単価及び加算・減算に変更（追加・修正・廃止）がありました。そのため、平成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月以降は当サービス提供実績報告書票を担当ケアマネージャーまたはプランナーへ提出してください。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（平成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月実績分からの使用になります。）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＜サービス提供票の入力方法＞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☆当サービス提供票の様式は、データー化された様式と直接入力できる様式があります。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どちらを使用してもかまいません。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☆データーを入力の際には、セルの色により入力方法が異なります。以下の点にご注意ください</a:t>
          </a:r>
          <a:r>
            <a:rPr lang="en-US" cap="none" sz="12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</a:t>
          </a:r>
          <a:r>
            <a:rPr lang="en-US" cap="none" sz="1200" b="0" i="0" u="none" baseline="0">
              <a:solidFill>
                <a:srgbClr val="FF99CC"/>
              </a:solidFill>
              <a:latin typeface="HG丸ｺﾞｼｯｸM-PRO"/>
              <a:ea typeface="HG丸ｺﾞｼｯｸM-PRO"/>
              <a:cs typeface="HG丸ｺﾞｼｯｸM-PRO"/>
            </a:rPr>
            <a:t>■</a:t>
          </a:r>
          <a:r>
            <a:rPr lang="en-US" cap="none" sz="1200" b="0" i="0" u="none" baseline="0">
              <a:solidFill>
                <a:srgbClr val="FFCC00"/>
              </a:solidFill>
              <a:latin typeface="HG丸ｺﾞｼｯｸM-PRO"/>
              <a:ea typeface="HG丸ｺﾞｼｯｸM-PRO"/>
              <a:cs typeface="HG丸ｺﾞｼｯｸM-PRO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を選択する際は主要サービス部分の列番号に合わせて選択します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。（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特別地域訪問看護加算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など「所定単位数にサービス別加算率を　　　乗じた単位数で算定する加算・減算」は、所定単位により、その加算・減算単位が変わります。そのため、最上段が主要サービスの入力箇所として、数式入力しています。）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２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曜日の入力を行ってください。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３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□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直接入力になります。（変更等が考えられる箇所です）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４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1" i="0" u="none" baseline="0">
              <a:solidFill>
                <a:srgbClr val="CCFFFF"/>
              </a:solidFill>
              <a:latin typeface="HG丸ｺﾞｼｯｸM-PRO"/>
              <a:ea typeface="HG丸ｺﾞｼｯｸM-PRO"/>
              <a:cs typeface="HG丸ｺﾞｼｯｸM-PRO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選択式で入力します。（主要サービス部分）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５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   </a:t>
          </a:r>
          <a:r>
            <a:rPr lang="en-US" cap="none" sz="1200" b="0" i="0" u="none" baseline="0">
              <a:solidFill>
                <a:srgbClr val="FF99CC"/>
              </a:solidFill>
              <a:latin typeface="HG丸ｺﾞｼｯｸM-PRO"/>
              <a:ea typeface="HG丸ｺﾞｼｯｸM-PRO"/>
              <a:cs typeface="HG丸ｺﾞｼｯｸM-PRO"/>
            </a:rPr>
            <a:t>■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選択式で入力します。（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１回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につき加算される加算を選択します。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特別地域訪問看護加算、小規模事業所加算、退院時共同指導加算など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　　　　また、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6    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FFFF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選択式で入力します。（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１月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につき加算される加算を選択します。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〈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緊急時訪問看護加算、特別管理加算、初回加算など</a:t>
          </a:r>
          <a:r>
            <a:rPr lang="en-US" cap="none" sz="12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〉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）</a:t>
          </a:r>
          <a:r>
            <a:rPr lang="en-US" cap="none" sz="1200" b="0" i="0" u="none" baseline="0">
              <a:solidFill>
                <a:srgbClr val="FFFF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７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0" i="0" u="none" baseline="0">
              <a:solidFill>
                <a:srgbClr val="FFFFCC"/>
              </a:solidFill>
              <a:latin typeface="HG丸ｺﾞｼｯｸM-PRO"/>
              <a:ea typeface="HG丸ｺﾞｼｯｸM-PRO"/>
              <a:cs typeface="HG丸ｺﾞｼｯｸM-PRO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自動的に内容と数字が入ります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８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1200" b="0" i="0" u="dbl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日割りの場合、提供票（直接入力）をご使用ください。</a:t>
          </a:r>
          <a:r>
            <a:rPr lang="en-US" cap="none" sz="1200" b="0" i="0" u="dbl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</a:p>
      </xdr:txBody>
    </xdr:sp>
    <xdr:clientData/>
  </xdr:twoCellAnchor>
  <xdr:twoCellAnchor>
    <xdr:from>
      <xdr:col>0</xdr:col>
      <xdr:colOff>28575</xdr:colOff>
      <xdr:row>1</xdr:row>
      <xdr:rowOff>9525</xdr:rowOff>
    </xdr:from>
    <xdr:to>
      <xdr:col>12</xdr:col>
      <xdr:colOff>85725</xdr:colOff>
      <xdr:row>3</xdr:row>
      <xdr:rowOff>19050</xdr:rowOff>
    </xdr:to>
    <xdr:sp>
      <xdr:nvSpPr>
        <xdr:cNvPr id="4" name="WordArt 8"/>
        <xdr:cNvSpPr>
          <a:spLocks/>
        </xdr:cNvSpPr>
      </xdr:nvSpPr>
      <xdr:spPr>
        <a:xfrm>
          <a:off x="28575" y="161925"/>
          <a:ext cx="29146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入力方法および注意点</a:t>
          </a:r>
        </a:p>
      </xdr:txBody>
    </xdr:sp>
    <xdr:clientData/>
  </xdr:twoCellAnchor>
  <xdr:twoCellAnchor>
    <xdr:from>
      <xdr:col>6</xdr:col>
      <xdr:colOff>219075</xdr:colOff>
      <xdr:row>43</xdr:row>
      <xdr:rowOff>0</xdr:rowOff>
    </xdr:from>
    <xdr:to>
      <xdr:col>8</xdr:col>
      <xdr:colOff>66675</xdr:colOff>
      <xdr:row>44</xdr:row>
      <xdr:rowOff>123825</xdr:rowOff>
    </xdr:to>
    <xdr:sp>
      <xdr:nvSpPr>
        <xdr:cNvPr id="5" name="円/楕円 5"/>
        <xdr:cNvSpPr>
          <a:spLocks/>
        </xdr:cNvSpPr>
      </xdr:nvSpPr>
      <xdr:spPr>
        <a:xfrm>
          <a:off x="1647825" y="7600950"/>
          <a:ext cx="323850" cy="295275"/>
        </a:xfrm>
        <a:prstGeom prst="ellipse">
          <a:avLst/>
        </a:prstGeom>
        <a:solidFill>
          <a:srgbClr val="FF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190500</xdr:colOff>
      <xdr:row>45</xdr:row>
      <xdr:rowOff>28575</xdr:rowOff>
    </xdr:from>
    <xdr:to>
      <xdr:col>8</xdr:col>
      <xdr:colOff>57150</xdr:colOff>
      <xdr:row>46</xdr:row>
      <xdr:rowOff>152400</xdr:rowOff>
    </xdr:to>
    <xdr:sp>
      <xdr:nvSpPr>
        <xdr:cNvPr id="6" name="円/楕円 6"/>
        <xdr:cNvSpPr>
          <a:spLocks/>
        </xdr:cNvSpPr>
      </xdr:nvSpPr>
      <xdr:spPr>
        <a:xfrm>
          <a:off x="1619250" y="7972425"/>
          <a:ext cx="342900" cy="2952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
</a:t>
          </a:r>
        </a:p>
      </xdr:txBody>
    </xdr:sp>
    <xdr:clientData/>
  </xdr:twoCellAnchor>
  <xdr:twoCellAnchor>
    <xdr:from>
      <xdr:col>6</xdr:col>
      <xdr:colOff>228600</xdr:colOff>
      <xdr:row>49</xdr:row>
      <xdr:rowOff>47625</xdr:rowOff>
    </xdr:from>
    <xdr:to>
      <xdr:col>8</xdr:col>
      <xdr:colOff>76200</xdr:colOff>
      <xdr:row>51</xdr:row>
      <xdr:rowOff>9525</xdr:rowOff>
    </xdr:to>
    <xdr:sp>
      <xdr:nvSpPr>
        <xdr:cNvPr id="7" name="円/楕円 7"/>
        <xdr:cNvSpPr>
          <a:spLocks/>
        </xdr:cNvSpPr>
      </xdr:nvSpPr>
      <xdr:spPr>
        <a:xfrm>
          <a:off x="1657350" y="8677275"/>
          <a:ext cx="323850" cy="304800"/>
        </a:xfrm>
        <a:prstGeom prst="ellipse">
          <a:avLst/>
        </a:prstGeom>
        <a:solidFill>
          <a:srgbClr val="FF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228600</xdr:colOff>
      <xdr:row>51</xdr:row>
      <xdr:rowOff>47625</xdr:rowOff>
    </xdr:from>
    <xdr:to>
      <xdr:col>8</xdr:col>
      <xdr:colOff>76200</xdr:colOff>
      <xdr:row>53</xdr:row>
      <xdr:rowOff>9525</xdr:rowOff>
    </xdr:to>
    <xdr:sp>
      <xdr:nvSpPr>
        <xdr:cNvPr id="8" name="円/楕円 8"/>
        <xdr:cNvSpPr>
          <a:spLocks/>
        </xdr:cNvSpPr>
      </xdr:nvSpPr>
      <xdr:spPr>
        <a:xfrm>
          <a:off x="1657350" y="9020175"/>
          <a:ext cx="323850" cy="30480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2
</a:t>
          </a:r>
        </a:p>
      </xdr:txBody>
    </xdr:sp>
    <xdr:clientData/>
  </xdr:twoCellAnchor>
  <xdr:twoCellAnchor>
    <xdr:from>
      <xdr:col>7</xdr:col>
      <xdr:colOff>0</xdr:colOff>
      <xdr:row>53</xdr:row>
      <xdr:rowOff>66675</xdr:rowOff>
    </xdr:from>
    <xdr:to>
      <xdr:col>8</xdr:col>
      <xdr:colOff>95250</xdr:colOff>
      <xdr:row>55</xdr:row>
      <xdr:rowOff>19050</xdr:rowOff>
    </xdr:to>
    <xdr:sp>
      <xdr:nvSpPr>
        <xdr:cNvPr id="9" name="円/楕円 9"/>
        <xdr:cNvSpPr>
          <a:spLocks/>
        </xdr:cNvSpPr>
      </xdr:nvSpPr>
      <xdr:spPr>
        <a:xfrm>
          <a:off x="1666875" y="9382125"/>
          <a:ext cx="333375" cy="295275"/>
        </a:xfrm>
        <a:prstGeom prst="ellips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3
</a:t>
          </a:r>
          <a:r>
            <a:rPr lang="en-US" cap="none" sz="11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190500</xdr:colOff>
      <xdr:row>47</xdr:row>
      <xdr:rowOff>38100</xdr:rowOff>
    </xdr:from>
    <xdr:to>
      <xdr:col>8</xdr:col>
      <xdr:colOff>57150</xdr:colOff>
      <xdr:row>48</xdr:row>
      <xdr:rowOff>161925</xdr:rowOff>
    </xdr:to>
    <xdr:sp>
      <xdr:nvSpPr>
        <xdr:cNvPr id="10" name="円/楕円 10"/>
        <xdr:cNvSpPr>
          <a:spLocks/>
        </xdr:cNvSpPr>
      </xdr:nvSpPr>
      <xdr:spPr>
        <a:xfrm>
          <a:off x="1619250" y="8324850"/>
          <a:ext cx="342900" cy="295275"/>
        </a:xfrm>
        <a:prstGeom prst="ellipse">
          <a:avLst/>
        </a:prstGeom>
        <a:solidFill>
          <a:srgbClr val="FFC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3
</a:t>
          </a:r>
          <a:r>
            <a:rPr lang="en-US" cap="none" sz="11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38100</xdr:colOff>
      <xdr:row>289</xdr:row>
      <xdr:rowOff>57150</xdr:rowOff>
    </xdr:from>
    <xdr:to>
      <xdr:col>49</xdr:col>
      <xdr:colOff>209550</xdr:colOff>
      <xdr:row>294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0839450" y="55445025"/>
          <a:ext cx="828675" cy="828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１回</a:t>
          </a:r>
        </a:p>
      </xdr:txBody>
    </xdr:sp>
    <xdr:clientData/>
  </xdr:twoCellAnchor>
  <xdr:twoCellAnchor>
    <xdr:from>
      <xdr:col>46</xdr:col>
      <xdr:colOff>38100</xdr:colOff>
      <xdr:row>296</xdr:row>
      <xdr:rowOff>66675</xdr:rowOff>
    </xdr:from>
    <xdr:to>
      <xdr:col>49</xdr:col>
      <xdr:colOff>209550</xdr:colOff>
      <xdr:row>300</xdr:row>
      <xdr:rowOff>171450</xdr:rowOff>
    </xdr:to>
    <xdr:sp>
      <xdr:nvSpPr>
        <xdr:cNvPr id="2" name="角丸四角形 2"/>
        <xdr:cNvSpPr>
          <a:spLocks/>
        </xdr:cNvSpPr>
      </xdr:nvSpPr>
      <xdr:spPr>
        <a:xfrm>
          <a:off x="10839450" y="56654700"/>
          <a:ext cx="828675" cy="790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114300</xdr:colOff>
      <xdr:row>355</xdr:row>
      <xdr:rowOff>95250</xdr:rowOff>
    </xdr:from>
    <xdr:to>
      <xdr:col>49</xdr:col>
      <xdr:colOff>276225</xdr:colOff>
      <xdr:row>361</xdr:row>
      <xdr:rowOff>28575</xdr:rowOff>
    </xdr:to>
    <xdr:sp>
      <xdr:nvSpPr>
        <xdr:cNvPr id="1" name="角丸四角形 1"/>
        <xdr:cNvSpPr>
          <a:spLocks/>
        </xdr:cNvSpPr>
      </xdr:nvSpPr>
      <xdr:spPr>
        <a:xfrm>
          <a:off x="10915650" y="62474475"/>
          <a:ext cx="819150" cy="952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１回</a:t>
          </a:r>
        </a:p>
      </xdr:txBody>
    </xdr:sp>
    <xdr:clientData/>
  </xdr:twoCellAnchor>
  <xdr:twoCellAnchor>
    <xdr:from>
      <xdr:col>46</xdr:col>
      <xdr:colOff>114300</xdr:colOff>
      <xdr:row>361</xdr:row>
      <xdr:rowOff>104775</xdr:rowOff>
    </xdr:from>
    <xdr:to>
      <xdr:col>49</xdr:col>
      <xdr:colOff>276225</xdr:colOff>
      <xdr:row>367</xdr:row>
      <xdr:rowOff>9525</xdr:rowOff>
    </xdr:to>
    <xdr:sp>
      <xdr:nvSpPr>
        <xdr:cNvPr id="2" name="角丸四角形 2"/>
        <xdr:cNvSpPr>
          <a:spLocks/>
        </xdr:cNvSpPr>
      </xdr:nvSpPr>
      <xdr:spPr>
        <a:xfrm>
          <a:off x="10915650" y="63503175"/>
          <a:ext cx="819150" cy="914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4:BK1578"/>
  <sheetViews>
    <sheetView zoomScale="75" zoomScaleNormal="75" zoomScalePageLayoutView="0" workbookViewId="0" topLeftCell="A31">
      <selection activeCell="O76" sqref="O76"/>
    </sheetView>
  </sheetViews>
  <sheetFormatPr defaultColWidth="3.00390625" defaultRowHeight="13.5"/>
  <cols>
    <col min="1" max="42" width="3.125" style="1" customWidth="1"/>
    <col min="43" max="47" width="2.625" style="1" customWidth="1"/>
    <col min="48" max="48" width="0.12890625" style="1" customWidth="1"/>
    <col min="49" max="49" width="3.00390625" style="1" customWidth="1"/>
    <col min="50" max="50" width="4.25390625" style="1" customWidth="1"/>
    <col min="51" max="51" width="0.37109375" style="1" hidden="1" customWidth="1"/>
    <col min="52" max="52" width="27.375" style="1" customWidth="1"/>
    <col min="53" max="53" width="8.00390625" style="1" bestFit="1" customWidth="1"/>
    <col min="54" max="54" width="6.25390625" style="1" bestFit="1" customWidth="1"/>
    <col min="55" max="55" width="3.00390625" style="1" customWidth="1"/>
    <col min="56" max="56" width="8.375" style="1" customWidth="1"/>
    <col min="57" max="57" width="10.00390625" style="1" customWidth="1"/>
    <col min="58" max="58" width="3.00390625" style="1" customWidth="1"/>
    <col min="59" max="59" width="8.625" style="1" customWidth="1"/>
    <col min="60" max="62" width="3.00390625" style="1" customWidth="1"/>
    <col min="63" max="63" width="8.00390625" style="1" customWidth="1"/>
    <col min="64" max="16384" width="3.00390625" style="1" customWidth="1"/>
  </cols>
  <sheetData>
    <row r="34" spans="1:47" ht="10.5" customHeight="1">
      <c r="A34" s="111" t="s">
        <v>6</v>
      </c>
      <c r="B34" s="112"/>
      <c r="C34" s="112"/>
      <c r="D34" s="112"/>
      <c r="E34" s="113"/>
      <c r="F34" s="10"/>
      <c r="G34" s="10"/>
      <c r="H34" s="10"/>
      <c r="I34" s="117" t="s">
        <v>1</v>
      </c>
      <c r="J34" s="117"/>
      <c r="K34" s="118">
        <v>25</v>
      </c>
      <c r="L34" s="108" t="s">
        <v>2</v>
      </c>
      <c r="M34" s="118">
        <v>4</v>
      </c>
      <c r="N34" s="108" t="s">
        <v>0</v>
      </c>
      <c r="O34" s="108" t="s">
        <v>3</v>
      </c>
      <c r="P34" s="125" t="s">
        <v>87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6"/>
      <c r="AD34" s="126"/>
      <c r="AE34" s="126"/>
      <c r="AF34" s="10"/>
      <c r="AG34" s="10"/>
      <c r="AH34" s="95" t="s">
        <v>14</v>
      </c>
      <c r="AI34" s="95"/>
      <c r="AJ34" s="95"/>
      <c r="AK34" s="95"/>
      <c r="AL34" s="95"/>
      <c r="AM34" s="95"/>
      <c r="AN34" s="95"/>
      <c r="AO34" s="95"/>
      <c r="AP34" s="95"/>
      <c r="AQ34" s="10"/>
      <c r="AR34" s="10"/>
      <c r="AS34" s="10"/>
      <c r="AT34" s="10"/>
      <c r="AU34" s="10"/>
    </row>
    <row r="35" spans="1:47" ht="10.5" customHeight="1">
      <c r="A35" s="114"/>
      <c r="B35" s="115"/>
      <c r="C35" s="115"/>
      <c r="D35" s="115"/>
      <c r="E35" s="116"/>
      <c r="F35" s="10"/>
      <c r="G35" s="10"/>
      <c r="H35" s="10"/>
      <c r="I35" s="117"/>
      <c r="J35" s="117"/>
      <c r="K35" s="118"/>
      <c r="L35" s="108"/>
      <c r="M35" s="118"/>
      <c r="N35" s="108"/>
      <c r="O35" s="108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126"/>
      <c r="AE35" s="126"/>
      <c r="AF35" s="10"/>
      <c r="AG35" s="10"/>
      <c r="AH35" s="95"/>
      <c r="AI35" s="95"/>
      <c r="AJ35" s="95"/>
      <c r="AK35" s="95"/>
      <c r="AL35" s="95"/>
      <c r="AM35" s="95"/>
      <c r="AN35" s="95"/>
      <c r="AO35" s="95"/>
      <c r="AP35" s="95"/>
      <c r="AQ35" s="10"/>
      <c r="AR35" s="10"/>
      <c r="AS35" s="10"/>
      <c r="AT35" s="10"/>
      <c r="AU35" s="10"/>
    </row>
    <row r="36" spans="1:47" ht="9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 ht="15" customHeight="1">
      <c r="A37" s="127" t="s">
        <v>12</v>
      </c>
      <c r="B37" s="128"/>
      <c r="C37" s="129"/>
      <c r="D37" s="133"/>
      <c r="E37" s="109"/>
      <c r="F37" s="109"/>
      <c r="G37" s="109"/>
      <c r="H37" s="109"/>
      <c r="I37" s="109"/>
      <c r="J37" s="109"/>
      <c r="K37" s="109"/>
      <c r="L37" s="109"/>
      <c r="M37" s="141"/>
      <c r="N37" s="143" t="s">
        <v>15</v>
      </c>
      <c r="O37" s="144"/>
      <c r="P37" s="144"/>
      <c r="Q37" s="145"/>
      <c r="R37" s="119"/>
      <c r="S37" s="120"/>
      <c r="T37" s="120"/>
      <c r="U37" s="120"/>
      <c r="V37" s="120"/>
      <c r="W37" s="120"/>
      <c r="X37" s="120"/>
      <c r="Y37" s="121"/>
      <c r="Z37" s="127" t="s">
        <v>7</v>
      </c>
      <c r="AA37" s="144"/>
      <c r="AB37" s="144"/>
      <c r="AC37" s="144"/>
      <c r="AD37" s="135" t="s">
        <v>16</v>
      </c>
      <c r="AE37" s="137">
        <v>25</v>
      </c>
      <c r="AF37" s="139" t="s">
        <v>17</v>
      </c>
      <c r="AG37" s="137">
        <v>4</v>
      </c>
      <c r="AH37" s="139" t="s">
        <v>18</v>
      </c>
      <c r="AI37" s="146">
        <v>1</v>
      </c>
      <c r="AJ37" s="148" t="s">
        <v>19</v>
      </c>
      <c r="AK37" s="127" t="s">
        <v>20</v>
      </c>
      <c r="AL37" s="144"/>
      <c r="AM37" s="144"/>
      <c r="AN37" s="144"/>
      <c r="AO37" s="150"/>
      <c r="AP37" s="151"/>
      <c r="AQ37" s="151"/>
      <c r="AR37" s="151"/>
      <c r="AS37" s="151"/>
      <c r="AT37" s="151"/>
      <c r="AU37" s="152"/>
    </row>
    <row r="38" spans="1:47" ht="15" customHeight="1">
      <c r="A38" s="130"/>
      <c r="B38" s="131"/>
      <c r="C38" s="132"/>
      <c r="D38" s="134"/>
      <c r="E38" s="110"/>
      <c r="F38" s="110"/>
      <c r="G38" s="110"/>
      <c r="H38" s="110"/>
      <c r="I38" s="110"/>
      <c r="J38" s="110"/>
      <c r="K38" s="110"/>
      <c r="L38" s="110"/>
      <c r="M38" s="142"/>
      <c r="N38" s="102"/>
      <c r="O38" s="103"/>
      <c r="P38" s="103"/>
      <c r="Q38" s="104"/>
      <c r="R38" s="122"/>
      <c r="S38" s="123"/>
      <c r="T38" s="123"/>
      <c r="U38" s="123"/>
      <c r="V38" s="123"/>
      <c r="W38" s="123"/>
      <c r="X38" s="123"/>
      <c r="Y38" s="124"/>
      <c r="Z38" s="102"/>
      <c r="AA38" s="103"/>
      <c r="AB38" s="103"/>
      <c r="AC38" s="103"/>
      <c r="AD38" s="136"/>
      <c r="AE38" s="138"/>
      <c r="AF38" s="140"/>
      <c r="AG38" s="138"/>
      <c r="AH38" s="140"/>
      <c r="AI38" s="147"/>
      <c r="AJ38" s="149"/>
      <c r="AK38" s="102"/>
      <c r="AL38" s="103"/>
      <c r="AM38" s="103"/>
      <c r="AN38" s="103"/>
      <c r="AO38" s="153"/>
      <c r="AP38" s="154"/>
      <c r="AQ38" s="154"/>
      <c r="AR38" s="154"/>
      <c r="AS38" s="154"/>
      <c r="AT38" s="154"/>
      <c r="AU38" s="155"/>
    </row>
    <row r="39" spans="1:54" ht="30" customHeight="1">
      <c r="A39" s="156" t="s">
        <v>21</v>
      </c>
      <c r="B39" s="157"/>
      <c r="C39" s="158"/>
      <c r="D39" s="11"/>
      <c r="E39" s="12"/>
      <c r="F39" s="12"/>
      <c r="G39" s="12"/>
      <c r="H39" s="12"/>
      <c r="I39" s="12"/>
      <c r="J39" s="12"/>
      <c r="K39" s="12"/>
      <c r="L39" s="12"/>
      <c r="M39" s="13"/>
      <c r="N39" s="159" t="s">
        <v>22</v>
      </c>
      <c r="O39" s="160"/>
      <c r="P39" s="160"/>
      <c r="Q39" s="161"/>
      <c r="R39" s="162"/>
      <c r="S39" s="163"/>
      <c r="T39" s="163"/>
      <c r="U39" s="163"/>
      <c r="V39" s="163"/>
      <c r="W39" s="163"/>
      <c r="X39" s="163"/>
      <c r="Y39" s="164"/>
      <c r="Z39" s="165" t="s">
        <v>23</v>
      </c>
      <c r="AA39" s="166"/>
      <c r="AB39" s="166"/>
      <c r="AC39" s="167"/>
      <c r="AD39" s="168"/>
      <c r="AE39" s="169"/>
      <c r="AF39" s="169"/>
      <c r="AG39" s="169"/>
      <c r="AH39" s="169"/>
      <c r="AI39" s="169"/>
      <c r="AJ39" s="169"/>
      <c r="AK39" s="170"/>
      <c r="AL39" s="170"/>
      <c r="AM39" s="170"/>
      <c r="AN39" s="171"/>
      <c r="AO39" s="14"/>
      <c r="AP39" s="14"/>
      <c r="AQ39" s="14"/>
      <c r="AR39" s="14"/>
      <c r="AS39" s="14"/>
      <c r="AT39" s="14"/>
      <c r="AU39" s="14"/>
      <c r="AZ39" s="6" t="s">
        <v>8</v>
      </c>
      <c r="BA39" s="7" t="s">
        <v>72</v>
      </c>
      <c r="BB39" s="8" t="s">
        <v>73</v>
      </c>
    </row>
    <row r="40" spans="1:59" ht="30" customHeight="1">
      <c r="A40" s="156" t="s">
        <v>24</v>
      </c>
      <c r="B40" s="157"/>
      <c r="C40" s="158"/>
      <c r="D40" s="172"/>
      <c r="E40" s="173"/>
      <c r="F40" s="173"/>
      <c r="G40" s="173"/>
      <c r="H40" s="173"/>
      <c r="I40" s="174"/>
      <c r="J40" s="174"/>
      <c r="K40" s="174"/>
      <c r="L40" s="174"/>
      <c r="M40" s="175"/>
      <c r="N40" s="156" t="s">
        <v>25</v>
      </c>
      <c r="O40" s="157"/>
      <c r="P40" s="157"/>
      <c r="Q40" s="158"/>
      <c r="R40" s="176" t="e">
        <f>VLOOKUP(R39,BD41:BE44,2,FALSE)</f>
        <v>#N/A</v>
      </c>
      <c r="S40" s="177"/>
      <c r="T40" s="177"/>
      <c r="U40" s="177"/>
      <c r="V40" s="177"/>
      <c r="W40" s="177"/>
      <c r="X40" s="177"/>
      <c r="Y40" s="178"/>
      <c r="Z40" s="179" t="s">
        <v>438</v>
      </c>
      <c r="AA40" s="180"/>
      <c r="AB40" s="180"/>
      <c r="AC40" s="181"/>
      <c r="AD40" s="172"/>
      <c r="AE40" s="173"/>
      <c r="AF40" s="173"/>
      <c r="AG40" s="173"/>
      <c r="AH40" s="173"/>
      <c r="AI40" s="173"/>
      <c r="AJ40" s="173"/>
      <c r="AK40" s="173"/>
      <c r="AL40" s="173"/>
      <c r="AM40" s="173"/>
      <c r="AN40" s="182"/>
      <c r="AO40" s="14"/>
      <c r="AP40" s="14"/>
      <c r="AQ40" s="14"/>
      <c r="AR40" s="14"/>
      <c r="AS40" s="14"/>
      <c r="AT40" s="14"/>
      <c r="AU40" s="14"/>
      <c r="AZ40" s="28"/>
      <c r="BA40" s="28"/>
      <c r="BB40" s="28"/>
      <c r="BD40" s="4" t="s">
        <v>74</v>
      </c>
      <c r="BE40" s="17" t="s">
        <v>25</v>
      </c>
      <c r="BG40" s="4" t="s">
        <v>76</v>
      </c>
    </row>
    <row r="41" spans="1:59" ht="11.25" customHeight="1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X41" s="39"/>
      <c r="AZ41" s="29" t="s">
        <v>89</v>
      </c>
      <c r="BA41" s="40">
        <v>631010</v>
      </c>
      <c r="BB41" s="30">
        <v>310</v>
      </c>
      <c r="BC41" s="16"/>
      <c r="BD41" s="15"/>
      <c r="BE41" s="15"/>
      <c r="BG41" s="4"/>
    </row>
    <row r="42" spans="1:63" ht="13.5" customHeight="1">
      <c r="A42" s="183" t="s">
        <v>35</v>
      </c>
      <c r="B42" s="184"/>
      <c r="C42" s="185"/>
      <c r="D42" s="189" t="s">
        <v>8</v>
      </c>
      <c r="E42" s="190"/>
      <c r="F42" s="190"/>
      <c r="G42" s="190"/>
      <c r="H42" s="191"/>
      <c r="I42" s="58" t="s">
        <v>4</v>
      </c>
      <c r="J42" s="27">
        <v>1</v>
      </c>
      <c r="K42" s="44">
        <v>2</v>
      </c>
      <c r="L42" s="44">
        <v>3</v>
      </c>
      <c r="M42" s="44">
        <v>4</v>
      </c>
      <c r="N42" s="44">
        <v>5</v>
      </c>
      <c r="O42" s="44">
        <v>6</v>
      </c>
      <c r="P42" s="44">
        <v>7</v>
      </c>
      <c r="Q42" s="44">
        <v>8</v>
      </c>
      <c r="R42" s="44">
        <v>9</v>
      </c>
      <c r="S42" s="44">
        <v>10</v>
      </c>
      <c r="T42" s="44">
        <v>11</v>
      </c>
      <c r="U42" s="44">
        <v>12</v>
      </c>
      <c r="V42" s="44">
        <v>13</v>
      </c>
      <c r="W42" s="44">
        <v>14</v>
      </c>
      <c r="X42" s="44">
        <v>15</v>
      </c>
      <c r="Y42" s="44">
        <v>16</v>
      </c>
      <c r="Z42" s="44">
        <v>17</v>
      </c>
      <c r="AA42" s="44">
        <v>18</v>
      </c>
      <c r="AB42" s="44">
        <v>19</v>
      </c>
      <c r="AC42" s="44">
        <v>20</v>
      </c>
      <c r="AD42" s="44">
        <v>21</v>
      </c>
      <c r="AE42" s="44">
        <v>22</v>
      </c>
      <c r="AF42" s="44">
        <v>23</v>
      </c>
      <c r="AG42" s="44">
        <v>24</v>
      </c>
      <c r="AH42" s="44">
        <v>25</v>
      </c>
      <c r="AI42" s="44">
        <v>26</v>
      </c>
      <c r="AJ42" s="44">
        <v>27</v>
      </c>
      <c r="AK42" s="44">
        <v>28</v>
      </c>
      <c r="AL42" s="44">
        <v>29</v>
      </c>
      <c r="AM42" s="44">
        <v>30</v>
      </c>
      <c r="AN42" s="48">
        <v>31</v>
      </c>
      <c r="AO42" s="195" t="s">
        <v>9</v>
      </c>
      <c r="AP42" s="196"/>
      <c r="AQ42" s="10"/>
      <c r="AR42" s="10"/>
      <c r="AS42" s="10"/>
      <c r="AT42" s="10"/>
      <c r="AU42" s="10"/>
      <c r="AY42" s="1" t="s">
        <v>26</v>
      </c>
      <c r="AZ42" s="31" t="s">
        <v>90</v>
      </c>
      <c r="BA42" s="41">
        <v>631015</v>
      </c>
      <c r="BB42" s="32">
        <v>388</v>
      </c>
      <c r="BC42" s="16"/>
      <c r="BD42" s="15" t="s">
        <v>26</v>
      </c>
      <c r="BE42" s="15">
        <v>50030</v>
      </c>
      <c r="BG42" s="18">
        <v>0</v>
      </c>
      <c r="BK42" s="1" t="str">
        <f>63&amp;BA41</f>
        <v>63631010</v>
      </c>
    </row>
    <row r="43" spans="1:63" ht="13.5" customHeight="1" thickBot="1">
      <c r="A43" s="186"/>
      <c r="B43" s="187"/>
      <c r="C43" s="188"/>
      <c r="D43" s="192"/>
      <c r="E43" s="193"/>
      <c r="F43" s="193"/>
      <c r="G43" s="193"/>
      <c r="H43" s="194"/>
      <c r="I43" s="59" t="s">
        <v>10</v>
      </c>
      <c r="J43" s="57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9"/>
      <c r="AO43" s="197"/>
      <c r="AP43" s="198"/>
      <c r="AQ43" s="10"/>
      <c r="AR43" s="10"/>
      <c r="AS43" s="10"/>
      <c r="AT43" s="10"/>
      <c r="AU43" s="10"/>
      <c r="AY43" s="1" t="s">
        <v>27</v>
      </c>
      <c r="AZ43" s="29" t="s">
        <v>91</v>
      </c>
      <c r="BA43" s="40">
        <v>631016</v>
      </c>
      <c r="BB43" s="30">
        <v>465</v>
      </c>
      <c r="BC43" s="16"/>
      <c r="BD43" s="15" t="s">
        <v>27</v>
      </c>
      <c r="BE43" s="15">
        <v>104730</v>
      </c>
      <c r="BG43" s="18">
        <v>0.010416666666666666</v>
      </c>
      <c r="BK43" s="1" t="str">
        <f aca="true" t="shared" si="0" ref="BK43:BK106">63&amp;BA42</f>
        <v>63631015</v>
      </c>
    </row>
    <row r="44" spans="1:63" ht="13.5" customHeight="1">
      <c r="A44" s="199"/>
      <c r="B44" s="200"/>
      <c r="C44" s="46" t="s">
        <v>5</v>
      </c>
      <c r="D44" s="201" t="s">
        <v>437</v>
      </c>
      <c r="E44" s="202"/>
      <c r="F44" s="202"/>
      <c r="G44" s="202"/>
      <c r="H44" s="203"/>
      <c r="I44" s="207" t="s">
        <v>11</v>
      </c>
      <c r="J44" s="209"/>
      <c r="K44" s="211">
        <v>1</v>
      </c>
      <c r="L44" s="211">
        <v>1</v>
      </c>
      <c r="M44" s="211">
        <v>1</v>
      </c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3"/>
      <c r="AO44" s="215">
        <f>SUM(J44:AN45)</f>
        <v>3</v>
      </c>
      <c r="AP44" s="216"/>
      <c r="AQ44" s="10"/>
      <c r="AR44" s="10"/>
      <c r="AS44" s="10"/>
      <c r="AT44" s="10"/>
      <c r="AU44" s="10"/>
      <c r="AY44" s="1" t="s">
        <v>28</v>
      </c>
      <c r="AZ44" s="31" t="s">
        <v>92</v>
      </c>
      <c r="BA44" s="42">
        <v>631017</v>
      </c>
      <c r="BB44" s="33">
        <v>564</v>
      </c>
      <c r="BC44" s="16"/>
      <c r="BD44" s="15" t="s">
        <v>34</v>
      </c>
      <c r="BE44" s="9" t="s">
        <v>75</v>
      </c>
      <c r="BG44" s="18">
        <v>0.0208333333333333</v>
      </c>
      <c r="BK44" s="1" t="str">
        <f t="shared" si="0"/>
        <v>63631016</v>
      </c>
    </row>
    <row r="45" spans="1:63" ht="13.5" customHeight="1">
      <c r="A45" s="50"/>
      <c r="B45" s="219"/>
      <c r="C45" s="220"/>
      <c r="D45" s="204"/>
      <c r="E45" s="205"/>
      <c r="F45" s="205"/>
      <c r="G45" s="205"/>
      <c r="H45" s="206"/>
      <c r="I45" s="208"/>
      <c r="J45" s="210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4"/>
      <c r="AO45" s="217"/>
      <c r="AP45" s="218"/>
      <c r="AQ45" s="10"/>
      <c r="AR45" s="10"/>
      <c r="AS45" s="10"/>
      <c r="AT45" s="10"/>
      <c r="AU45" s="10"/>
      <c r="AZ45" s="31" t="s">
        <v>93</v>
      </c>
      <c r="BA45" s="41">
        <v>631018</v>
      </c>
      <c r="BB45" s="32">
        <v>642</v>
      </c>
      <c r="BC45" s="16"/>
      <c r="BG45" s="18">
        <v>0.03125</v>
      </c>
      <c r="BK45" s="1" t="str">
        <f t="shared" si="0"/>
        <v>63631017</v>
      </c>
    </row>
    <row r="46" spans="1:63" ht="13.5" customHeight="1">
      <c r="A46" s="221"/>
      <c r="B46" s="222"/>
      <c r="C46" s="51" t="s">
        <v>5</v>
      </c>
      <c r="D46" s="223"/>
      <c r="E46" s="224"/>
      <c r="F46" s="224"/>
      <c r="G46" s="224"/>
      <c r="H46" s="225"/>
      <c r="I46" s="226" t="s">
        <v>11</v>
      </c>
      <c r="J46" s="227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9"/>
      <c r="AO46" s="230">
        <f>SUM(J46:AN47)</f>
        <v>0</v>
      </c>
      <c r="AP46" s="231"/>
      <c r="AQ46" s="10"/>
      <c r="AR46" s="10"/>
      <c r="AS46" s="10"/>
      <c r="AT46" s="10"/>
      <c r="AU46" s="10"/>
      <c r="AZ46" s="31" t="s">
        <v>94</v>
      </c>
      <c r="BA46" s="42">
        <v>631019</v>
      </c>
      <c r="BB46" s="33">
        <v>719</v>
      </c>
      <c r="BC46" s="16"/>
      <c r="BG46" s="18">
        <v>0.0416666666666667</v>
      </c>
      <c r="BK46" s="1" t="str">
        <f t="shared" si="0"/>
        <v>63631018</v>
      </c>
    </row>
    <row r="47" spans="1:63" ht="13.5" customHeight="1">
      <c r="A47" s="50"/>
      <c r="B47" s="219"/>
      <c r="C47" s="220"/>
      <c r="D47" s="204"/>
      <c r="E47" s="205"/>
      <c r="F47" s="205"/>
      <c r="G47" s="205"/>
      <c r="H47" s="206"/>
      <c r="I47" s="208"/>
      <c r="J47" s="210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4"/>
      <c r="AO47" s="217"/>
      <c r="AP47" s="218"/>
      <c r="AQ47" s="10"/>
      <c r="AR47" s="10"/>
      <c r="AS47" s="10"/>
      <c r="AT47" s="10"/>
      <c r="AU47" s="10"/>
      <c r="AZ47" s="31" t="s">
        <v>95</v>
      </c>
      <c r="BA47" s="42">
        <v>631351</v>
      </c>
      <c r="BB47" s="33">
        <v>279</v>
      </c>
      <c r="BC47" s="16"/>
      <c r="BG47" s="18">
        <v>0.0520833333333333</v>
      </c>
      <c r="BK47" s="1" t="str">
        <f t="shared" si="0"/>
        <v>63631019</v>
      </c>
    </row>
    <row r="48" spans="1:63" ht="13.5" customHeight="1">
      <c r="A48" s="221"/>
      <c r="B48" s="222"/>
      <c r="C48" s="51" t="s">
        <v>5</v>
      </c>
      <c r="D48" s="223"/>
      <c r="E48" s="224"/>
      <c r="F48" s="224"/>
      <c r="G48" s="224"/>
      <c r="H48" s="225"/>
      <c r="I48" s="226" t="s">
        <v>11</v>
      </c>
      <c r="J48" s="227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9"/>
      <c r="AO48" s="230">
        <f>SUM(J48:AN49)</f>
        <v>0</v>
      </c>
      <c r="AP48" s="232"/>
      <c r="AQ48" s="10"/>
      <c r="AR48" s="10"/>
      <c r="AS48" s="10"/>
      <c r="AT48" s="10"/>
      <c r="AU48" s="10"/>
      <c r="AZ48" s="31" t="s">
        <v>96</v>
      </c>
      <c r="BA48" s="41">
        <v>631352</v>
      </c>
      <c r="BB48" s="32">
        <v>349</v>
      </c>
      <c r="BC48" s="16"/>
      <c r="BG48" s="18">
        <v>0.0625</v>
      </c>
      <c r="BK48" s="1" t="str">
        <f t="shared" si="0"/>
        <v>63631351</v>
      </c>
    </row>
    <row r="49" spans="1:63" ht="13.5" customHeight="1">
      <c r="A49" s="50"/>
      <c r="B49" s="219"/>
      <c r="C49" s="220"/>
      <c r="D49" s="204"/>
      <c r="E49" s="205"/>
      <c r="F49" s="205"/>
      <c r="G49" s="205"/>
      <c r="H49" s="206"/>
      <c r="I49" s="208"/>
      <c r="J49" s="210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4"/>
      <c r="AO49" s="217"/>
      <c r="AP49" s="218"/>
      <c r="AQ49" s="10"/>
      <c r="AR49" s="10"/>
      <c r="AS49" s="10"/>
      <c r="AT49" s="10"/>
      <c r="AU49" s="10"/>
      <c r="AZ49" s="31" t="s">
        <v>97</v>
      </c>
      <c r="BA49" s="42">
        <v>631353</v>
      </c>
      <c r="BB49" s="33">
        <v>419</v>
      </c>
      <c r="BC49" s="16"/>
      <c r="BG49" s="18">
        <v>0.0729166666666667</v>
      </c>
      <c r="BK49" s="1" t="str">
        <f t="shared" si="0"/>
        <v>63631352</v>
      </c>
    </row>
    <row r="50" spans="1:63" ht="13.5" customHeight="1">
      <c r="A50" s="221"/>
      <c r="B50" s="222"/>
      <c r="C50" s="51" t="s">
        <v>5</v>
      </c>
      <c r="D50" s="233" t="s">
        <v>439</v>
      </c>
      <c r="E50" s="234"/>
      <c r="F50" s="234"/>
      <c r="G50" s="234"/>
      <c r="H50" s="235"/>
      <c r="I50" s="226" t="s">
        <v>11</v>
      </c>
      <c r="J50" s="227"/>
      <c r="K50" s="228">
        <v>1</v>
      </c>
      <c r="L50" s="228">
        <v>1</v>
      </c>
      <c r="M50" s="228">
        <v>1</v>
      </c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9"/>
      <c r="AO50" s="239">
        <f>SUM(J50:AN51)</f>
        <v>3</v>
      </c>
      <c r="AP50" s="240"/>
      <c r="AQ50" s="10"/>
      <c r="AR50" s="10"/>
      <c r="AS50" s="10"/>
      <c r="AT50" s="10"/>
      <c r="AU50" s="10"/>
      <c r="AZ50" s="31" t="s">
        <v>98</v>
      </c>
      <c r="BA50" s="41">
        <v>631354</v>
      </c>
      <c r="BB50" s="32">
        <v>533</v>
      </c>
      <c r="BC50" s="16"/>
      <c r="BG50" s="18">
        <v>0.0833333333333333</v>
      </c>
      <c r="BK50" s="1" t="str">
        <f t="shared" si="0"/>
        <v>63631353</v>
      </c>
    </row>
    <row r="51" spans="1:63" ht="13.5" customHeight="1">
      <c r="A51" s="50"/>
      <c r="B51" s="219"/>
      <c r="C51" s="220"/>
      <c r="D51" s="236"/>
      <c r="E51" s="237"/>
      <c r="F51" s="237"/>
      <c r="G51" s="237"/>
      <c r="H51" s="238"/>
      <c r="I51" s="208"/>
      <c r="J51" s="210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4"/>
      <c r="AO51" s="241"/>
      <c r="AP51" s="242"/>
      <c r="AQ51" s="10"/>
      <c r="AR51" s="10"/>
      <c r="AS51" s="10"/>
      <c r="AT51" s="10"/>
      <c r="AU51" s="10"/>
      <c r="AZ51" s="31" t="s">
        <v>99</v>
      </c>
      <c r="BA51" s="42">
        <v>631355</v>
      </c>
      <c r="BB51" s="33">
        <v>603</v>
      </c>
      <c r="BC51" s="16"/>
      <c r="BG51" s="18">
        <v>0.09375</v>
      </c>
      <c r="BK51" s="1" t="str">
        <f t="shared" si="0"/>
        <v>63631354</v>
      </c>
    </row>
    <row r="52" spans="1:63" ht="13.5" customHeight="1">
      <c r="A52" s="221"/>
      <c r="B52" s="222"/>
      <c r="C52" s="52"/>
      <c r="D52" s="233" t="s">
        <v>88</v>
      </c>
      <c r="E52" s="234"/>
      <c r="F52" s="234"/>
      <c r="G52" s="234"/>
      <c r="H52" s="235"/>
      <c r="I52" s="243" t="s">
        <v>11</v>
      </c>
      <c r="J52" s="244"/>
      <c r="K52" s="246">
        <v>1</v>
      </c>
      <c r="L52" s="246">
        <v>1</v>
      </c>
      <c r="M52" s="246">
        <v>1</v>
      </c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8"/>
      <c r="AO52" s="230">
        <f>SUM(J52:AN53)</f>
        <v>3</v>
      </c>
      <c r="AP52" s="232"/>
      <c r="AQ52" s="10"/>
      <c r="AR52" s="10"/>
      <c r="AS52" s="10"/>
      <c r="AT52" s="10"/>
      <c r="AU52" s="10"/>
      <c r="AZ52" s="31" t="s">
        <v>100</v>
      </c>
      <c r="BA52" s="41">
        <v>631356</v>
      </c>
      <c r="BB52" s="32">
        <v>673</v>
      </c>
      <c r="BC52" s="16"/>
      <c r="BG52" s="18">
        <v>0.104166666666667</v>
      </c>
      <c r="BK52" s="1" t="str">
        <f t="shared" si="0"/>
        <v>63631355</v>
      </c>
    </row>
    <row r="53" spans="1:63" ht="13.5" customHeight="1">
      <c r="A53" s="53"/>
      <c r="B53" s="250"/>
      <c r="C53" s="251"/>
      <c r="D53" s="236"/>
      <c r="E53" s="237"/>
      <c r="F53" s="237"/>
      <c r="G53" s="237"/>
      <c r="H53" s="238"/>
      <c r="I53" s="208"/>
      <c r="J53" s="245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9"/>
      <c r="AO53" s="217"/>
      <c r="AP53" s="218"/>
      <c r="AQ53" s="10"/>
      <c r="AR53" s="10"/>
      <c r="AS53" s="10"/>
      <c r="AT53" s="10"/>
      <c r="AU53" s="10"/>
      <c r="AZ53" s="29" t="s">
        <v>101</v>
      </c>
      <c r="BA53" s="40">
        <v>631020</v>
      </c>
      <c r="BB53" s="30">
        <v>279</v>
      </c>
      <c r="BC53" s="16"/>
      <c r="BG53" s="18">
        <v>0.114583333333333</v>
      </c>
      <c r="BK53" s="1" t="str">
        <f t="shared" si="0"/>
        <v>63631356</v>
      </c>
    </row>
    <row r="54" spans="1:63" ht="13.5" customHeight="1">
      <c r="A54" s="221"/>
      <c r="B54" s="222"/>
      <c r="C54" s="51" t="s">
        <v>5</v>
      </c>
      <c r="D54" s="233"/>
      <c r="E54" s="234"/>
      <c r="F54" s="234"/>
      <c r="G54" s="234"/>
      <c r="H54" s="235"/>
      <c r="I54" s="243" t="s">
        <v>11</v>
      </c>
      <c r="J54" s="227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9"/>
      <c r="AO54" s="252">
        <f>SUM(J54:AN55)</f>
        <v>0</v>
      </c>
      <c r="AP54" s="231"/>
      <c r="AQ54" s="10"/>
      <c r="AR54" s="10"/>
      <c r="AS54" s="10"/>
      <c r="AT54" s="10"/>
      <c r="AU54" s="10"/>
      <c r="AZ54" s="29" t="s">
        <v>102</v>
      </c>
      <c r="BA54" s="40">
        <v>631025</v>
      </c>
      <c r="BB54" s="30">
        <v>349</v>
      </c>
      <c r="BC54" s="16"/>
      <c r="BG54" s="18">
        <v>0.125</v>
      </c>
      <c r="BK54" s="1" t="str">
        <f t="shared" si="0"/>
        <v>63631020</v>
      </c>
    </row>
    <row r="55" spans="1:63" ht="13.5" customHeight="1">
      <c r="A55" s="50"/>
      <c r="B55" s="219"/>
      <c r="C55" s="220"/>
      <c r="D55" s="236"/>
      <c r="E55" s="237"/>
      <c r="F55" s="237"/>
      <c r="G55" s="237"/>
      <c r="H55" s="238"/>
      <c r="I55" s="208"/>
      <c r="J55" s="210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4"/>
      <c r="AO55" s="217"/>
      <c r="AP55" s="218"/>
      <c r="AQ55" s="10"/>
      <c r="AR55" s="10"/>
      <c r="AS55" s="10"/>
      <c r="AT55" s="10"/>
      <c r="AU55" s="10"/>
      <c r="AZ55" s="29" t="s">
        <v>103</v>
      </c>
      <c r="BA55" s="40">
        <v>631026</v>
      </c>
      <c r="BB55" s="30">
        <v>419</v>
      </c>
      <c r="BG55" s="18">
        <v>0.135416666666667</v>
      </c>
      <c r="BK55" s="1" t="str">
        <f t="shared" si="0"/>
        <v>63631025</v>
      </c>
    </row>
    <row r="56" spans="1:63" ht="13.5" customHeight="1">
      <c r="A56" s="221"/>
      <c r="B56" s="222"/>
      <c r="C56" s="54"/>
      <c r="D56" s="253" t="s">
        <v>442</v>
      </c>
      <c r="E56" s="254"/>
      <c r="F56" s="254"/>
      <c r="G56" s="254"/>
      <c r="H56" s="255"/>
      <c r="I56" s="243" t="s">
        <v>11</v>
      </c>
      <c r="J56" s="227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9"/>
      <c r="AO56" s="252">
        <f>SUM(J56:AN57)</f>
        <v>0</v>
      </c>
      <c r="AP56" s="231"/>
      <c r="AQ56" s="10"/>
      <c r="AR56" s="10"/>
      <c r="AS56" s="10"/>
      <c r="AT56" s="10"/>
      <c r="AU56" s="10"/>
      <c r="AZ56" s="29" t="s">
        <v>104</v>
      </c>
      <c r="BA56" s="40">
        <v>631027</v>
      </c>
      <c r="BB56" s="30">
        <v>533</v>
      </c>
      <c r="BG56" s="18">
        <v>0.145833333333333</v>
      </c>
      <c r="BK56" s="1" t="str">
        <f t="shared" si="0"/>
        <v>63631026</v>
      </c>
    </row>
    <row r="57" spans="1:63" ht="13.5" customHeight="1">
      <c r="A57" s="50"/>
      <c r="B57" s="219"/>
      <c r="C57" s="220"/>
      <c r="D57" s="256"/>
      <c r="E57" s="257"/>
      <c r="F57" s="257"/>
      <c r="G57" s="257"/>
      <c r="H57" s="258"/>
      <c r="I57" s="208"/>
      <c r="J57" s="210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4"/>
      <c r="AO57" s="217"/>
      <c r="AP57" s="218"/>
      <c r="AQ57" s="10"/>
      <c r="AR57" s="10"/>
      <c r="AS57" s="10"/>
      <c r="AT57" s="10"/>
      <c r="AU57" s="10"/>
      <c r="AZ57" s="29" t="s">
        <v>105</v>
      </c>
      <c r="BA57" s="40">
        <v>631028</v>
      </c>
      <c r="BB57" s="30">
        <v>603</v>
      </c>
      <c r="BG57" s="18">
        <v>0.15625</v>
      </c>
      <c r="BK57" s="1" t="str">
        <f t="shared" si="0"/>
        <v>63631027</v>
      </c>
    </row>
    <row r="58" spans="1:63" ht="13.5" customHeight="1">
      <c r="A58" s="221"/>
      <c r="B58" s="222"/>
      <c r="C58" s="54"/>
      <c r="D58" s="259" t="s">
        <v>661</v>
      </c>
      <c r="E58" s="260"/>
      <c r="F58" s="260"/>
      <c r="G58" s="260"/>
      <c r="H58" s="261"/>
      <c r="I58" s="243" t="s">
        <v>11</v>
      </c>
      <c r="J58" s="244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8"/>
      <c r="AO58" s="252">
        <f>SUM(J58:AN59)</f>
        <v>0</v>
      </c>
      <c r="AP58" s="231"/>
      <c r="AQ58" s="10"/>
      <c r="AR58" s="10"/>
      <c r="AS58" s="10"/>
      <c r="AT58" s="10"/>
      <c r="AU58" s="10"/>
      <c r="AZ58" s="29" t="s">
        <v>106</v>
      </c>
      <c r="BA58" s="40">
        <v>631029</v>
      </c>
      <c r="BB58" s="30">
        <v>673</v>
      </c>
      <c r="BG58" s="18">
        <v>0.166666666666667</v>
      </c>
      <c r="BK58" s="1" t="str">
        <f t="shared" si="0"/>
        <v>63631028</v>
      </c>
    </row>
    <row r="59" spans="1:63" ht="13.5" customHeight="1">
      <c r="A59" s="56"/>
      <c r="B59" s="219"/>
      <c r="C59" s="220"/>
      <c r="D59" s="262"/>
      <c r="E59" s="263"/>
      <c r="F59" s="263"/>
      <c r="G59" s="263"/>
      <c r="H59" s="264"/>
      <c r="I59" s="208"/>
      <c r="J59" s="245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9"/>
      <c r="AO59" s="217"/>
      <c r="AP59" s="218"/>
      <c r="AQ59" s="10"/>
      <c r="AR59" s="10"/>
      <c r="AS59" s="10"/>
      <c r="AT59" s="10"/>
      <c r="AU59" s="10"/>
      <c r="AZ59" s="31" t="s">
        <v>107</v>
      </c>
      <c r="BA59" s="42">
        <v>631357</v>
      </c>
      <c r="BB59" s="33">
        <v>251</v>
      </c>
      <c r="BG59" s="18">
        <v>0.177083333333333</v>
      </c>
      <c r="BK59" s="1" t="str">
        <f t="shared" si="0"/>
        <v>63631029</v>
      </c>
    </row>
    <row r="60" spans="1:63" ht="13.5" customHeight="1">
      <c r="A60" s="265"/>
      <c r="B60" s="266"/>
      <c r="C60" s="55" t="s">
        <v>5</v>
      </c>
      <c r="D60" s="267"/>
      <c r="E60" s="268"/>
      <c r="F60" s="268"/>
      <c r="G60" s="268"/>
      <c r="H60" s="269"/>
      <c r="I60" s="273" t="s">
        <v>11</v>
      </c>
      <c r="J60" s="275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77"/>
      <c r="AM60" s="277"/>
      <c r="AN60" s="279"/>
      <c r="AO60" s="281">
        <f>SUM(J60:AN61)</f>
        <v>0</v>
      </c>
      <c r="AP60" s="282"/>
      <c r="AQ60" s="10"/>
      <c r="AR60" s="10"/>
      <c r="AS60" s="10"/>
      <c r="AT60" s="10"/>
      <c r="AU60" s="10"/>
      <c r="AZ60" s="31" t="s">
        <v>108</v>
      </c>
      <c r="BA60" s="41">
        <v>631358</v>
      </c>
      <c r="BB60" s="32">
        <v>314</v>
      </c>
      <c r="BG60" s="18">
        <v>0.1875</v>
      </c>
      <c r="BK60" s="1" t="str">
        <f t="shared" si="0"/>
        <v>63631357</v>
      </c>
    </row>
    <row r="61" spans="1:63" ht="13.5" customHeight="1" thickBot="1">
      <c r="A61" s="47"/>
      <c r="B61" s="285"/>
      <c r="C61" s="286"/>
      <c r="D61" s="270"/>
      <c r="E61" s="271"/>
      <c r="F61" s="271"/>
      <c r="G61" s="271"/>
      <c r="H61" s="272"/>
      <c r="I61" s="274"/>
      <c r="J61" s="276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  <c r="AM61" s="278"/>
      <c r="AN61" s="280"/>
      <c r="AO61" s="283"/>
      <c r="AP61" s="284"/>
      <c r="AQ61" s="10"/>
      <c r="AR61" s="10"/>
      <c r="AS61" s="10"/>
      <c r="AT61" s="10"/>
      <c r="AU61" s="10"/>
      <c r="AZ61" s="31" t="s">
        <v>109</v>
      </c>
      <c r="BA61" s="42">
        <v>631359</v>
      </c>
      <c r="BB61" s="33">
        <v>377</v>
      </c>
      <c r="BG61" s="18">
        <v>0.197916666666667</v>
      </c>
      <c r="BK61" s="1" t="str">
        <f t="shared" si="0"/>
        <v>63631358</v>
      </c>
    </row>
    <row r="62" spans="1:63" ht="16.5" customHeight="1" thickBo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Z62" s="29" t="s">
        <v>110</v>
      </c>
      <c r="BA62" s="40">
        <v>631360</v>
      </c>
      <c r="BB62" s="30">
        <v>505</v>
      </c>
      <c r="BG62" s="18">
        <v>0.208333333333333</v>
      </c>
      <c r="BK62" s="1" t="str">
        <f t="shared" si="0"/>
        <v>63631359</v>
      </c>
    </row>
    <row r="63" spans="1:63" ht="13.5" customHeight="1">
      <c r="A63" s="287" t="s">
        <v>29</v>
      </c>
      <c r="B63" s="288"/>
      <c r="C63" s="288"/>
      <c r="D63" s="288"/>
      <c r="E63" s="288"/>
      <c r="F63" s="289"/>
      <c r="G63" s="289"/>
      <c r="H63" s="293" t="s">
        <v>30</v>
      </c>
      <c r="I63" s="294"/>
      <c r="J63" s="294"/>
      <c r="K63" s="295"/>
      <c r="L63" s="288" t="s">
        <v>31</v>
      </c>
      <c r="M63" s="288"/>
      <c r="N63" s="288"/>
      <c r="O63" s="289"/>
      <c r="P63" s="293" t="s">
        <v>13</v>
      </c>
      <c r="Q63" s="295"/>
      <c r="R63" s="299" t="s">
        <v>33</v>
      </c>
      <c r="S63" s="300"/>
      <c r="T63" s="300"/>
      <c r="U63" s="301"/>
      <c r="V63" s="94"/>
      <c r="W63" s="172" t="s">
        <v>36</v>
      </c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82"/>
      <c r="AZ63" s="29" t="s">
        <v>111</v>
      </c>
      <c r="BA63" s="40">
        <v>631361</v>
      </c>
      <c r="BB63" s="30">
        <v>568</v>
      </c>
      <c r="BG63" s="18">
        <v>0.21875</v>
      </c>
      <c r="BK63" s="1" t="str">
        <f t="shared" si="0"/>
        <v>63631360</v>
      </c>
    </row>
    <row r="64" spans="1:63" ht="13.5" customHeight="1" thickBot="1">
      <c r="A64" s="290"/>
      <c r="B64" s="291"/>
      <c r="C64" s="291"/>
      <c r="D64" s="291"/>
      <c r="E64" s="291"/>
      <c r="F64" s="292"/>
      <c r="G64" s="292"/>
      <c r="H64" s="296"/>
      <c r="I64" s="297"/>
      <c r="J64" s="297"/>
      <c r="K64" s="298"/>
      <c r="L64" s="291"/>
      <c r="M64" s="291"/>
      <c r="N64" s="291"/>
      <c r="O64" s="292"/>
      <c r="P64" s="296"/>
      <c r="Q64" s="298"/>
      <c r="R64" s="302"/>
      <c r="S64" s="303"/>
      <c r="T64" s="303"/>
      <c r="U64" s="304"/>
      <c r="V64" s="94"/>
      <c r="W64" s="305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06"/>
      <c r="AI64" s="306"/>
      <c r="AJ64" s="306"/>
      <c r="AK64" s="306"/>
      <c r="AL64" s="306"/>
      <c r="AM64" s="306"/>
      <c r="AN64" s="306"/>
      <c r="AO64" s="306"/>
      <c r="AP64" s="306"/>
      <c r="AQ64" s="306"/>
      <c r="AR64" s="306"/>
      <c r="AS64" s="306"/>
      <c r="AT64" s="306"/>
      <c r="AU64" s="307"/>
      <c r="AZ64" s="29" t="s">
        <v>112</v>
      </c>
      <c r="BA64" s="40">
        <v>631362</v>
      </c>
      <c r="BB64" s="30">
        <v>631</v>
      </c>
      <c r="BG64" s="18">
        <v>0.229166666666667</v>
      </c>
      <c r="BK64" s="1" t="str">
        <f t="shared" si="0"/>
        <v>63631361</v>
      </c>
    </row>
    <row r="65" spans="1:63" ht="15.75" customHeight="1">
      <c r="A65" s="314" t="str">
        <f>D44</f>
        <v> 予訪看Ⅰ１</v>
      </c>
      <c r="B65" s="315"/>
      <c r="C65" s="315"/>
      <c r="D65" s="315"/>
      <c r="E65" s="315"/>
      <c r="F65" s="315"/>
      <c r="G65" s="316"/>
      <c r="H65" s="97">
        <f>IF(ISERROR(VLOOKUP(A65,$AZ$40:$BB$401,2,FALSE)),"",IF(VLOOKUP(A65,$AZ$40:$BB$401,2,0)=0,"",VLOOKUP(A65,$AZ$40:$BB$401,2,0)))</f>
        <v>631010</v>
      </c>
      <c r="I65" s="317"/>
      <c r="J65" s="317"/>
      <c r="K65" s="98"/>
      <c r="L65" s="318">
        <f>IF(ISERROR(VLOOKUP(A65,$AZ$40:$BB$388,3,0)),"",IF(VLOOKUP(A65,AZ40:BB388,3,0)=0,"",VLOOKUP(A65,AZ40:BB388,3,0)))</f>
        <v>310</v>
      </c>
      <c r="M65" s="319"/>
      <c r="N65" s="319"/>
      <c r="O65" s="320"/>
      <c r="P65" s="97">
        <f>AO44</f>
        <v>3</v>
      </c>
      <c r="Q65" s="98"/>
      <c r="R65" s="99">
        <f aca="true" t="shared" si="1" ref="R65:R70">IF(ISERROR(L65*P65),"",L65*P65)</f>
        <v>930</v>
      </c>
      <c r="S65" s="100"/>
      <c r="T65" s="100"/>
      <c r="U65" s="101"/>
      <c r="V65" s="95"/>
      <c r="W65" s="308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09"/>
      <c r="AI65" s="309"/>
      <c r="AJ65" s="309"/>
      <c r="AK65" s="309"/>
      <c r="AL65" s="309"/>
      <c r="AM65" s="309"/>
      <c r="AN65" s="309"/>
      <c r="AO65" s="309"/>
      <c r="AP65" s="309"/>
      <c r="AQ65" s="309"/>
      <c r="AR65" s="309"/>
      <c r="AS65" s="309"/>
      <c r="AT65" s="309"/>
      <c r="AU65" s="310"/>
      <c r="AZ65" s="29" t="s">
        <v>113</v>
      </c>
      <c r="BA65" s="40">
        <v>631111</v>
      </c>
      <c r="BB65" s="30">
        <v>463</v>
      </c>
      <c r="BG65" s="18">
        <v>0.239583333333333</v>
      </c>
      <c r="BK65" s="1" t="str">
        <f t="shared" si="0"/>
        <v>63631362</v>
      </c>
    </row>
    <row r="66" spans="1:63" ht="15.75" customHeight="1">
      <c r="A66" s="321">
        <f>D46</f>
        <v>0</v>
      </c>
      <c r="B66" s="322"/>
      <c r="C66" s="322"/>
      <c r="D66" s="322"/>
      <c r="E66" s="322"/>
      <c r="F66" s="322"/>
      <c r="G66" s="323"/>
      <c r="H66" s="324">
        <f>IF(ISERROR(VLOOKUP(A66,$AZ$40:$BB$388,2,FALSE)),"",IF(VLOOKUP(A66,$AZ$40:$BB$388,2,0)=0,"",VLOOKUP(A66,$AZ$40:$BB$388,2,0)))</f>
      </c>
      <c r="I66" s="325"/>
      <c r="J66" s="325"/>
      <c r="K66" s="326"/>
      <c r="L66" s="327">
        <f>IF(ISERROR(VLOOKUP(A66,$AZ$40:$BB$388,3,0)),"",IF(VLOOKUP(A66,AZ40:BB389,3,0)=0,"",VLOOKUP(A66,AZ40:BB389,3,0)))</f>
      </c>
      <c r="M66" s="328"/>
      <c r="N66" s="328"/>
      <c r="O66" s="329"/>
      <c r="P66" s="324">
        <f>AO46</f>
        <v>0</v>
      </c>
      <c r="Q66" s="326"/>
      <c r="R66" s="330">
        <f t="shared" si="1"/>
      </c>
      <c r="S66" s="331"/>
      <c r="T66" s="331"/>
      <c r="U66" s="332"/>
      <c r="V66" s="95"/>
      <c r="W66" s="308"/>
      <c r="X66" s="309"/>
      <c r="Y66" s="309"/>
      <c r="Z66" s="309"/>
      <c r="AA66" s="309"/>
      <c r="AB66" s="309"/>
      <c r="AC66" s="309"/>
      <c r="AD66" s="309"/>
      <c r="AE66" s="309"/>
      <c r="AF66" s="309"/>
      <c r="AG66" s="309"/>
      <c r="AH66" s="309"/>
      <c r="AI66" s="309"/>
      <c r="AJ66" s="309"/>
      <c r="AK66" s="309"/>
      <c r="AL66" s="309"/>
      <c r="AM66" s="309"/>
      <c r="AN66" s="309"/>
      <c r="AO66" s="309"/>
      <c r="AP66" s="309"/>
      <c r="AQ66" s="309"/>
      <c r="AR66" s="309"/>
      <c r="AS66" s="309"/>
      <c r="AT66" s="309"/>
      <c r="AU66" s="310"/>
      <c r="AZ66" s="29" t="s">
        <v>114</v>
      </c>
      <c r="BA66" s="40">
        <v>631112</v>
      </c>
      <c r="BB66" s="30">
        <v>579</v>
      </c>
      <c r="BG66" s="18">
        <v>0.25</v>
      </c>
      <c r="BK66" s="1" t="str">
        <f t="shared" si="0"/>
        <v>63631111</v>
      </c>
    </row>
    <row r="67" spans="1:63" ht="15.75" customHeight="1">
      <c r="A67" s="321">
        <f>D48</f>
        <v>0</v>
      </c>
      <c r="B67" s="322"/>
      <c r="C67" s="322"/>
      <c r="D67" s="322"/>
      <c r="E67" s="322"/>
      <c r="F67" s="322"/>
      <c r="G67" s="323"/>
      <c r="H67" s="324">
        <f>IF(ISERROR(VLOOKUP(A67,$AZ$40:$BB$388,2,FALSE)),"",IF(VLOOKUP(A67,$AZ$40:$BB$388,2,0)=0,"",VLOOKUP(A67,$AZ$40:$BB$388,2,0)))</f>
      </c>
      <c r="I67" s="325"/>
      <c r="J67" s="325"/>
      <c r="K67" s="326"/>
      <c r="L67" s="327">
        <f>IF(ISERROR(VLOOKUP(A67,$AZ$40:$BB$388,3,0)),"",IF(VLOOKUP(A67,AZ41:BB390,3,0)=0,"",VLOOKUP(A67,AZ41:BB390,3,0)))</f>
      </c>
      <c r="M67" s="328"/>
      <c r="N67" s="328"/>
      <c r="O67" s="329"/>
      <c r="P67" s="324">
        <f>AO48</f>
        <v>0</v>
      </c>
      <c r="Q67" s="326"/>
      <c r="R67" s="330">
        <f t="shared" si="1"/>
      </c>
      <c r="S67" s="331"/>
      <c r="T67" s="331"/>
      <c r="U67" s="332"/>
      <c r="V67" s="95"/>
      <c r="W67" s="308"/>
      <c r="X67" s="309"/>
      <c r="Y67" s="309"/>
      <c r="Z67" s="309"/>
      <c r="AA67" s="309"/>
      <c r="AB67" s="309"/>
      <c r="AC67" s="309"/>
      <c r="AD67" s="309"/>
      <c r="AE67" s="309"/>
      <c r="AF67" s="309"/>
      <c r="AG67" s="309"/>
      <c r="AH67" s="309"/>
      <c r="AI67" s="309"/>
      <c r="AJ67" s="309"/>
      <c r="AK67" s="309"/>
      <c r="AL67" s="309"/>
      <c r="AM67" s="309"/>
      <c r="AN67" s="309"/>
      <c r="AO67" s="309"/>
      <c r="AP67" s="309"/>
      <c r="AQ67" s="309"/>
      <c r="AR67" s="309"/>
      <c r="AS67" s="309"/>
      <c r="AT67" s="309"/>
      <c r="AU67" s="310"/>
      <c r="AZ67" s="29" t="s">
        <v>115</v>
      </c>
      <c r="BA67" s="40">
        <v>631113</v>
      </c>
      <c r="BB67" s="30">
        <v>695</v>
      </c>
      <c r="BG67" s="18">
        <v>0.260416666666667</v>
      </c>
      <c r="BK67" s="1" t="str">
        <f t="shared" si="0"/>
        <v>63631112</v>
      </c>
    </row>
    <row r="68" spans="1:63" ht="15.75" customHeight="1">
      <c r="A68" s="333" t="str">
        <f>D50</f>
        <v>予防訪問看護中山間地域等提供加算</v>
      </c>
      <c r="B68" s="334"/>
      <c r="C68" s="334"/>
      <c r="D68" s="334"/>
      <c r="E68" s="334"/>
      <c r="F68" s="334"/>
      <c r="G68" s="335"/>
      <c r="H68" s="324">
        <f aca="true" t="shared" si="2" ref="H68:H73">IF(ISERROR(VLOOKUP(A68,$AZ$40:$BB$401,2,FALSE)),"",IF(VLOOKUP(A68,$AZ$40:$BB$401,2,0)=0,"",VLOOKUP(A68,$AZ$40:$BB$401,2,0)))</f>
        <v>638110</v>
      </c>
      <c r="I68" s="325"/>
      <c r="J68" s="325"/>
      <c r="K68" s="326"/>
      <c r="L68" s="324">
        <f aca="true" t="shared" si="3" ref="L68:L73">IF(ISERROR(VLOOKUP(A68,$AZ$40:$BB$401,3,FALSE)),"",IF(VLOOKUP(A68,$AZ$40:$BB$401,3,0)=0,"",VLOOKUP(A68,$AZ$40:$BB$401,3,0)))</f>
        <v>16</v>
      </c>
      <c r="M68" s="325"/>
      <c r="N68" s="325"/>
      <c r="O68" s="326"/>
      <c r="P68" s="324">
        <f>AO50</f>
        <v>3</v>
      </c>
      <c r="Q68" s="326"/>
      <c r="R68" s="330">
        <f t="shared" si="1"/>
        <v>48</v>
      </c>
      <c r="S68" s="331"/>
      <c r="T68" s="331"/>
      <c r="U68" s="332"/>
      <c r="V68" s="95"/>
      <c r="W68" s="308"/>
      <c r="X68" s="309"/>
      <c r="Y68" s="309"/>
      <c r="Z68" s="309"/>
      <c r="AA68" s="309"/>
      <c r="AB68" s="309"/>
      <c r="AC68" s="309"/>
      <c r="AD68" s="309"/>
      <c r="AE68" s="309"/>
      <c r="AF68" s="309"/>
      <c r="AG68" s="309"/>
      <c r="AH68" s="309"/>
      <c r="AI68" s="309"/>
      <c r="AJ68" s="309"/>
      <c r="AK68" s="309"/>
      <c r="AL68" s="309"/>
      <c r="AM68" s="309"/>
      <c r="AN68" s="309"/>
      <c r="AO68" s="309"/>
      <c r="AP68" s="309"/>
      <c r="AQ68" s="309"/>
      <c r="AR68" s="309"/>
      <c r="AS68" s="309"/>
      <c r="AT68" s="309"/>
      <c r="AU68" s="310"/>
      <c r="AZ68" s="29" t="s">
        <v>116</v>
      </c>
      <c r="BA68" s="40">
        <v>631114</v>
      </c>
      <c r="BB68" s="30">
        <v>717</v>
      </c>
      <c r="BG68" s="18">
        <v>0.270833333333333</v>
      </c>
      <c r="BK68" s="1" t="str">
        <f t="shared" si="0"/>
        <v>63631113</v>
      </c>
    </row>
    <row r="69" spans="1:63" ht="15.75" customHeight="1">
      <c r="A69" s="333" t="str">
        <f>D52</f>
        <v>予防訪問看護小規模事業所加算</v>
      </c>
      <c r="B69" s="334"/>
      <c r="C69" s="334"/>
      <c r="D69" s="334"/>
      <c r="E69" s="334"/>
      <c r="F69" s="334"/>
      <c r="G69" s="335"/>
      <c r="H69" s="324">
        <f t="shared" si="2"/>
        <v>638100</v>
      </c>
      <c r="I69" s="325"/>
      <c r="J69" s="325"/>
      <c r="K69" s="326"/>
      <c r="L69" s="324">
        <f t="shared" si="3"/>
        <v>31</v>
      </c>
      <c r="M69" s="325"/>
      <c r="N69" s="325"/>
      <c r="O69" s="326"/>
      <c r="P69" s="324">
        <f>AO52</f>
        <v>3</v>
      </c>
      <c r="Q69" s="326"/>
      <c r="R69" s="330">
        <f t="shared" si="1"/>
        <v>93</v>
      </c>
      <c r="S69" s="331"/>
      <c r="T69" s="331"/>
      <c r="U69" s="332"/>
      <c r="V69" s="95"/>
      <c r="W69" s="308"/>
      <c r="X69" s="309"/>
      <c r="Y69" s="309"/>
      <c r="Z69" s="309"/>
      <c r="AA69" s="309"/>
      <c r="AB69" s="309"/>
      <c r="AC69" s="309"/>
      <c r="AD69" s="309"/>
      <c r="AE69" s="309"/>
      <c r="AF69" s="309"/>
      <c r="AG69" s="309"/>
      <c r="AH69" s="309"/>
      <c r="AI69" s="309"/>
      <c r="AJ69" s="309"/>
      <c r="AK69" s="309"/>
      <c r="AL69" s="309"/>
      <c r="AM69" s="309"/>
      <c r="AN69" s="309"/>
      <c r="AO69" s="309"/>
      <c r="AP69" s="309"/>
      <c r="AQ69" s="309"/>
      <c r="AR69" s="309"/>
      <c r="AS69" s="309"/>
      <c r="AT69" s="309"/>
      <c r="AU69" s="310"/>
      <c r="AZ69" s="29" t="s">
        <v>117</v>
      </c>
      <c r="BA69" s="40">
        <v>631115</v>
      </c>
      <c r="BB69" s="30">
        <v>833</v>
      </c>
      <c r="BG69" s="18">
        <v>0.28125</v>
      </c>
      <c r="BK69" s="1" t="str">
        <f t="shared" si="0"/>
        <v>63631114</v>
      </c>
    </row>
    <row r="70" spans="1:63" ht="15.75" customHeight="1">
      <c r="A70" s="333">
        <f>D54</f>
        <v>0</v>
      </c>
      <c r="B70" s="334"/>
      <c r="C70" s="334"/>
      <c r="D70" s="334"/>
      <c r="E70" s="334"/>
      <c r="F70" s="334"/>
      <c r="G70" s="335"/>
      <c r="H70" s="324">
        <f t="shared" si="2"/>
      </c>
      <c r="I70" s="325"/>
      <c r="J70" s="325"/>
      <c r="K70" s="326"/>
      <c r="L70" s="324">
        <f t="shared" si="3"/>
      </c>
      <c r="M70" s="325"/>
      <c r="N70" s="325"/>
      <c r="O70" s="326"/>
      <c r="P70" s="324">
        <f>AO54</f>
        <v>0</v>
      </c>
      <c r="Q70" s="326"/>
      <c r="R70" s="330">
        <f t="shared" si="1"/>
      </c>
      <c r="S70" s="331"/>
      <c r="T70" s="331"/>
      <c r="U70" s="332"/>
      <c r="V70" s="95"/>
      <c r="W70" s="308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10"/>
      <c r="AZ70" s="29" t="s">
        <v>118</v>
      </c>
      <c r="BA70" s="40">
        <v>631116</v>
      </c>
      <c r="BB70" s="30">
        <v>949</v>
      </c>
      <c r="BG70" s="18">
        <v>0.291666666666667</v>
      </c>
      <c r="BK70" s="1" t="str">
        <f t="shared" si="0"/>
        <v>63631115</v>
      </c>
    </row>
    <row r="71" spans="1:63" ht="15.75" customHeight="1">
      <c r="A71" s="336" t="str">
        <f>D56</f>
        <v>予防訪問看護同一建物減算１</v>
      </c>
      <c r="B71" s="337"/>
      <c r="C71" s="337"/>
      <c r="D71" s="337"/>
      <c r="E71" s="337"/>
      <c r="F71" s="337"/>
      <c r="G71" s="338"/>
      <c r="H71" s="324">
        <v>634111</v>
      </c>
      <c r="I71" s="325"/>
      <c r="J71" s="325"/>
      <c r="K71" s="326"/>
      <c r="L71" s="324">
        <v>93</v>
      </c>
      <c r="M71" s="325"/>
      <c r="N71" s="325"/>
      <c r="O71" s="326"/>
      <c r="P71" s="324">
        <f>AO56</f>
        <v>0</v>
      </c>
      <c r="Q71" s="326"/>
      <c r="R71" s="330">
        <f>-(93)</f>
        <v>-93</v>
      </c>
      <c r="S71" s="331"/>
      <c r="T71" s="331"/>
      <c r="U71" s="332"/>
      <c r="V71" s="66"/>
      <c r="W71" s="308"/>
      <c r="X71" s="309"/>
      <c r="Y71" s="309"/>
      <c r="Z71" s="309"/>
      <c r="AA71" s="309"/>
      <c r="AB71" s="309"/>
      <c r="AC71" s="309"/>
      <c r="AD71" s="309"/>
      <c r="AE71" s="309"/>
      <c r="AF71" s="309"/>
      <c r="AG71" s="309"/>
      <c r="AH71" s="309"/>
      <c r="AI71" s="309"/>
      <c r="AJ71" s="309"/>
      <c r="AK71" s="309"/>
      <c r="AL71" s="309"/>
      <c r="AM71" s="309"/>
      <c r="AN71" s="309"/>
      <c r="AO71" s="309"/>
      <c r="AP71" s="309"/>
      <c r="AQ71" s="309"/>
      <c r="AR71" s="309"/>
      <c r="AS71" s="309"/>
      <c r="AT71" s="309"/>
      <c r="AU71" s="310"/>
      <c r="AZ71" s="31" t="s">
        <v>119</v>
      </c>
      <c r="BA71" s="42">
        <v>631363</v>
      </c>
      <c r="BB71" s="33">
        <v>417</v>
      </c>
      <c r="BG71" s="18">
        <v>0.302083333333333</v>
      </c>
      <c r="BK71" s="1" t="str">
        <f t="shared" si="0"/>
        <v>63631116</v>
      </c>
    </row>
    <row r="72" spans="1:63" ht="15.75" customHeight="1">
      <c r="A72" s="339" t="str">
        <f>D58</f>
        <v>予防訪問看護初回加算</v>
      </c>
      <c r="B72" s="340"/>
      <c r="C72" s="340"/>
      <c r="D72" s="340"/>
      <c r="E72" s="340"/>
      <c r="F72" s="340"/>
      <c r="G72" s="341"/>
      <c r="H72" s="324">
        <f t="shared" si="2"/>
        <v>634002</v>
      </c>
      <c r="I72" s="325"/>
      <c r="J72" s="325"/>
      <c r="K72" s="326"/>
      <c r="L72" s="324">
        <f t="shared" si="3"/>
        <v>300</v>
      </c>
      <c r="M72" s="325"/>
      <c r="N72" s="325"/>
      <c r="O72" s="326"/>
      <c r="P72" s="324">
        <f>AO58</f>
        <v>0</v>
      </c>
      <c r="Q72" s="326"/>
      <c r="R72" s="330">
        <f>L72</f>
        <v>300</v>
      </c>
      <c r="S72" s="331"/>
      <c r="T72" s="331"/>
      <c r="U72" s="332"/>
      <c r="V72" s="96"/>
      <c r="W72" s="308"/>
      <c r="X72" s="309"/>
      <c r="Y72" s="309"/>
      <c r="Z72" s="309"/>
      <c r="AA72" s="309"/>
      <c r="AB72" s="309"/>
      <c r="AC72" s="309"/>
      <c r="AD72" s="309"/>
      <c r="AE72" s="309"/>
      <c r="AF72" s="309"/>
      <c r="AG72" s="309"/>
      <c r="AH72" s="309"/>
      <c r="AI72" s="309"/>
      <c r="AJ72" s="309"/>
      <c r="AK72" s="309"/>
      <c r="AL72" s="309"/>
      <c r="AM72" s="309"/>
      <c r="AN72" s="309"/>
      <c r="AO72" s="309"/>
      <c r="AP72" s="309"/>
      <c r="AQ72" s="309"/>
      <c r="AR72" s="309"/>
      <c r="AS72" s="309"/>
      <c r="AT72" s="309"/>
      <c r="AU72" s="310"/>
      <c r="AZ72" s="31" t="s">
        <v>120</v>
      </c>
      <c r="BA72" s="41">
        <v>631364</v>
      </c>
      <c r="BB72" s="32">
        <v>521</v>
      </c>
      <c r="BG72" s="18">
        <v>0.3125</v>
      </c>
      <c r="BK72" s="1" t="str">
        <f t="shared" si="0"/>
        <v>63631363</v>
      </c>
    </row>
    <row r="73" spans="1:63" ht="15.75" customHeight="1" thickBot="1">
      <c r="A73" s="342">
        <f>D60</f>
        <v>0</v>
      </c>
      <c r="B73" s="343"/>
      <c r="C73" s="343"/>
      <c r="D73" s="343"/>
      <c r="E73" s="343"/>
      <c r="F73" s="343"/>
      <c r="G73" s="344"/>
      <c r="H73" s="345">
        <f t="shared" si="2"/>
      </c>
      <c r="I73" s="346"/>
      <c r="J73" s="346"/>
      <c r="K73" s="347"/>
      <c r="L73" s="345">
        <f t="shared" si="3"/>
      </c>
      <c r="M73" s="346"/>
      <c r="N73" s="346"/>
      <c r="O73" s="347"/>
      <c r="P73" s="345">
        <f>AO60</f>
        <v>0</v>
      </c>
      <c r="Q73" s="347"/>
      <c r="R73" s="348">
        <f>L73</f>
      </c>
      <c r="S73" s="349"/>
      <c r="T73" s="349"/>
      <c r="U73" s="350"/>
      <c r="V73" s="96"/>
      <c r="W73" s="308"/>
      <c r="X73" s="309"/>
      <c r="Y73" s="309"/>
      <c r="Z73" s="309"/>
      <c r="AA73" s="309"/>
      <c r="AB73" s="309"/>
      <c r="AC73" s="309"/>
      <c r="AD73" s="309"/>
      <c r="AE73" s="309"/>
      <c r="AF73" s="309"/>
      <c r="AG73" s="309"/>
      <c r="AH73" s="309"/>
      <c r="AI73" s="309"/>
      <c r="AJ73" s="309"/>
      <c r="AK73" s="309"/>
      <c r="AL73" s="309"/>
      <c r="AM73" s="309"/>
      <c r="AN73" s="309"/>
      <c r="AO73" s="309"/>
      <c r="AP73" s="309"/>
      <c r="AQ73" s="309"/>
      <c r="AR73" s="309"/>
      <c r="AS73" s="309"/>
      <c r="AT73" s="309"/>
      <c r="AU73" s="310"/>
      <c r="AZ73" s="31" t="s">
        <v>121</v>
      </c>
      <c r="BA73" s="42">
        <v>631365</v>
      </c>
      <c r="BB73" s="33">
        <v>626</v>
      </c>
      <c r="BG73" s="18">
        <v>0.322916666666667</v>
      </c>
      <c r="BK73" s="1" t="str">
        <f t="shared" si="0"/>
        <v>63631364</v>
      </c>
    </row>
    <row r="74" spans="1:63" ht="15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102" t="s">
        <v>9</v>
      </c>
      <c r="M74" s="103"/>
      <c r="N74" s="103"/>
      <c r="O74" s="103"/>
      <c r="P74" s="103"/>
      <c r="Q74" s="104"/>
      <c r="R74" s="105">
        <f>SUM(R65:U70)</f>
        <v>1071</v>
      </c>
      <c r="S74" s="106"/>
      <c r="T74" s="106"/>
      <c r="U74" s="107"/>
      <c r="W74" s="311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12"/>
      <c r="AI74" s="312"/>
      <c r="AJ74" s="312"/>
      <c r="AK74" s="312"/>
      <c r="AL74" s="312"/>
      <c r="AM74" s="312"/>
      <c r="AN74" s="312"/>
      <c r="AO74" s="312"/>
      <c r="AP74" s="312"/>
      <c r="AQ74" s="312"/>
      <c r="AR74" s="312"/>
      <c r="AS74" s="312"/>
      <c r="AT74" s="312"/>
      <c r="AU74" s="313"/>
      <c r="AZ74" s="29" t="s">
        <v>122</v>
      </c>
      <c r="BA74" s="40">
        <v>631366</v>
      </c>
      <c r="BB74" s="30">
        <v>671</v>
      </c>
      <c r="BG74" s="18">
        <v>0.333333333333333</v>
      </c>
      <c r="BK74" s="1" t="str">
        <f t="shared" si="0"/>
        <v>63631365</v>
      </c>
    </row>
    <row r="75" spans="52:63" ht="14.25" customHeight="1">
      <c r="AZ75" s="29" t="s">
        <v>123</v>
      </c>
      <c r="BA75" s="40">
        <v>631367</v>
      </c>
      <c r="BB75" s="30">
        <v>775</v>
      </c>
      <c r="BG75" s="18">
        <v>0.34375</v>
      </c>
      <c r="BK75" s="1" t="str">
        <f t="shared" si="0"/>
        <v>63631366</v>
      </c>
    </row>
    <row r="76" spans="52:63" ht="15.75" customHeight="1">
      <c r="AZ76" s="29" t="s">
        <v>124</v>
      </c>
      <c r="BA76" s="40">
        <v>631368</v>
      </c>
      <c r="BB76" s="30">
        <v>880</v>
      </c>
      <c r="BG76" s="18">
        <v>0.354166666666667</v>
      </c>
      <c r="BK76" s="1" t="str">
        <f t="shared" si="0"/>
        <v>63631367</v>
      </c>
    </row>
    <row r="77" spans="52:63" ht="15" customHeight="1">
      <c r="AZ77" s="29" t="s">
        <v>125</v>
      </c>
      <c r="BA77" s="40">
        <v>631121</v>
      </c>
      <c r="BB77" s="30">
        <v>417</v>
      </c>
      <c r="BG77" s="18">
        <v>0.364583333333333</v>
      </c>
      <c r="BK77" s="1" t="str">
        <f t="shared" si="0"/>
        <v>63631368</v>
      </c>
    </row>
    <row r="78" spans="52:63" ht="15.75" customHeight="1">
      <c r="AZ78" s="29" t="s">
        <v>126</v>
      </c>
      <c r="BA78" s="40">
        <v>631122</v>
      </c>
      <c r="BB78" s="30">
        <v>521</v>
      </c>
      <c r="BG78" s="18">
        <v>0.375</v>
      </c>
      <c r="BK78" s="1" t="str">
        <f t="shared" si="0"/>
        <v>63631121</v>
      </c>
    </row>
    <row r="79" spans="52:63" ht="15" customHeight="1">
      <c r="AZ79" s="29" t="s">
        <v>127</v>
      </c>
      <c r="BA79" s="40">
        <v>631123</v>
      </c>
      <c r="BB79" s="30">
        <v>626</v>
      </c>
      <c r="BG79" s="18">
        <v>0.385416666666667</v>
      </c>
      <c r="BK79" s="1" t="str">
        <f t="shared" si="0"/>
        <v>63631122</v>
      </c>
    </row>
    <row r="80" spans="52:63" ht="15.75" customHeight="1">
      <c r="AZ80" s="29" t="s">
        <v>128</v>
      </c>
      <c r="BA80" s="40">
        <v>631124</v>
      </c>
      <c r="BB80" s="30">
        <v>671</v>
      </c>
      <c r="BG80" s="18">
        <v>0.395833333333333</v>
      </c>
      <c r="BK80" s="1" t="str">
        <f t="shared" si="0"/>
        <v>63631123</v>
      </c>
    </row>
    <row r="81" spans="52:63" ht="17.25" customHeight="1">
      <c r="AZ81" s="29" t="s">
        <v>129</v>
      </c>
      <c r="BA81" s="40">
        <v>631125</v>
      </c>
      <c r="BB81" s="30">
        <v>775</v>
      </c>
      <c r="BG81" s="18">
        <v>0.40625</v>
      </c>
      <c r="BK81" s="1" t="str">
        <f t="shared" si="0"/>
        <v>63631124</v>
      </c>
    </row>
    <row r="82" spans="52:63" ht="18" customHeight="1">
      <c r="AZ82" s="29" t="s">
        <v>130</v>
      </c>
      <c r="BA82" s="40">
        <v>631126</v>
      </c>
      <c r="BB82" s="30">
        <v>880</v>
      </c>
      <c r="BG82" s="18">
        <v>0.416666666666667</v>
      </c>
      <c r="BK82" s="1" t="str">
        <f t="shared" si="0"/>
        <v>63631125</v>
      </c>
    </row>
    <row r="83" spans="52:63" ht="17.25" customHeight="1">
      <c r="AZ83" s="31" t="s">
        <v>131</v>
      </c>
      <c r="BA83" s="42">
        <v>631369</v>
      </c>
      <c r="BB83" s="33">
        <v>375</v>
      </c>
      <c r="BG83" s="18">
        <v>0.427083333333333</v>
      </c>
      <c r="BK83" s="1" t="str">
        <f t="shared" si="0"/>
        <v>63631126</v>
      </c>
    </row>
    <row r="84" spans="52:63" ht="18" customHeight="1">
      <c r="AZ84" s="31" t="s">
        <v>132</v>
      </c>
      <c r="BA84" s="41">
        <v>631370</v>
      </c>
      <c r="BB84" s="32">
        <v>469</v>
      </c>
      <c r="BG84" s="18">
        <v>0.4375</v>
      </c>
      <c r="BK84" s="1" t="str">
        <f t="shared" si="0"/>
        <v>63631369</v>
      </c>
    </row>
    <row r="85" spans="52:63" ht="18" customHeight="1">
      <c r="AZ85" s="31" t="s">
        <v>133</v>
      </c>
      <c r="BA85" s="42">
        <v>631371</v>
      </c>
      <c r="BB85" s="33">
        <v>563</v>
      </c>
      <c r="BG85" s="18">
        <v>0.447916666666667</v>
      </c>
      <c r="BK85" s="1" t="str">
        <f t="shared" si="0"/>
        <v>63631370</v>
      </c>
    </row>
    <row r="86" spans="52:63" ht="15.75" customHeight="1">
      <c r="AZ86" s="29" t="s">
        <v>134</v>
      </c>
      <c r="BA86" s="40">
        <v>631372</v>
      </c>
      <c r="BB86" s="30">
        <v>629</v>
      </c>
      <c r="BG86" s="18">
        <v>0.458333333333333</v>
      </c>
      <c r="BK86" s="1" t="str">
        <f t="shared" si="0"/>
        <v>63631371</v>
      </c>
    </row>
    <row r="87" spans="52:63" ht="15" customHeight="1">
      <c r="AZ87" s="29" t="s">
        <v>135</v>
      </c>
      <c r="BA87" s="40">
        <v>631373</v>
      </c>
      <c r="BB87" s="30">
        <v>723</v>
      </c>
      <c r="BG87" s="18">
        <v>0.46875</v>
      </c>
      <c r="BK87" s="1" t="str">
        <f t="shared" si="0"/>
        <v>63631372</v>
      </c>
    </row>
    <row r="88" spans="52:63" ht="14.25" customHeight="1">
      <c r="AZ88" s="29" t="s">
        <v>136</v>
      </c>
      <c r="BA88" s="40">
        <v>631374</v>
      </c>
      <c r="BB88" s="30">
        <v>817</v>
      </c>
      <c r="BG88" s="18">
        <v>0.479166666666667</v>
      </c>
      <c r="BK88" s="1" t="str">
        <f t="shared" si="0"/>
        <v>63631373</v>
      </c>
    </row>
    <row r="89" spans="52:63" ht="15" customHeight="1">
      <c r="AZ89" s="29" t="s">
        <v>137</v>
      </c>
      <c r="BA89" s="40">
        <v>631211</v>
      </c>
      <c r="BB89" s="30">
        <v>814</v>
      </c>
      <c r="BG89" s="18">
        <v>0.489583333333333</v>
      </c>
      <c r="BK89" s="1" t="str">
        <f t="shared" si="0"/>
        <v>63631374</v>
      </c>
    </row>
    <row r="90" spans="52:63" ht="14.25" customHeight="1">
      <c r="AZ90" s="31" t="s">
        <v>138</v>
      </c>
      <c r="BA90" s="41">
        <v>631212</v>
      </c>
      <c r="BB90" s="34">
        <v>1018</v>
      </c>
      <c r="BG90" s="18">
        <v>0.5</v>
      </c>
      <c r="BK90" s="1" t="str">
        <f t="shared" si="0"/>
        <v>63631211</v>
      </c>
    </row>
    <row r="91" spans="52:63" ht="16.5" customHeight="1">
      <c r="AZ91" s="29" t="s">
        <v>139</v>
      </c>
      <c r="BA91" s="40">
        <v>631213</v>
      </c>
      <c r="BB91" s="35">
        <v>1221</v>
      </c>
      <c r="BG91" s="18">
        <v>0.510416666666667</v>
      </c>
      <c r="BK91" s="1" t="str">
        <f t="shared" si="0"/>
        <v>63631212</v>
      </c>
    </row>
    <row r="92" spans="52:63" ht="17.25" customHeight="1">
      <c r="AZ92" s="29" t="s">
        <v>140</v>
      </c>
      <c r="BA92" s="40">
        <v>631217</v>
      </c>
      <c r="BB92" s="35">
        <v>1088</v>
      </c>
      <c r="BG92" s="18">
        <v>0.520833333333333</v>
      </c>
      <c r="BK92" s="1" t="str">
        <f t="shared" si="0"/>
        <v>63631213</v>
      </c>
    </row>
    <row r="93" spans="52:63" ht="17.25" customHeight="1">
      <c r="AZ93" s="29" t="s">
        <v>141</v>
      </c>
      <c r="BA93" s="40">
        <v>631218</v>
      </c>
      <c r="BB93" s="35">
        <v>1272</v>
      </c>
      <c r="BG93" s="18">
        <v>0.53125</v>
      </c>
      <c r="BK93" s="1" t="str">
        <f t="shared" si="0"/>
        <v>63631217</v>
      </c>
    </row>
    <row r="94" spans="52:63" ht="17.25" customHeight="1">
      <c r="AZ94" s="29" t="s">
        <v>142</v>
      </c>
      <c r="BA94" s="40">
        <v>631219</v>
      </c>
      <c r="BB94" s="35">
        <v>1475</v>
      </c>
      <c r="BG94" s="18">
        <v>0.541666666666667</v>
      </c>
      <c r="BK94" s="1" t="str">
        <f t="shared" si="0"/>
        <v>63631218</v>
      </c>
    </row>
    <row r="95" spans="52:63" ht="18" customHeight="1">
      <c r="AZ95" s="29" t="s">
        <v>143</v>
      </c>
      <c r="BA95" s="40">
        <v>631214</v>
      </c>
      <c r="BB95" s="35">
        <v>1216</v>
      </c>
      <c r="BG95" s="18">
        <v>0.552083333333333</v>
      </c>
      <c r="BK95" s="1" t="str">
        <f t="shared" si="0"/>
        <v>63631219</v>
      </c>
    </row>
    <row r="96" spans="52:63" ht="16.5" customHeight="1">
      <c r="AZ96" s="29" t="s">
        <v>144</v>
      </c>
      <c r="BA96" s="40">
        <v>631215</v>
      </c>
      <c r="BB96" s="35">
        <v>1420</v>
      </c>
      <c r="BG96" s="18">
        <v>0.5625</v>
      </c>
      <c r="BK96" s="1" t="str">
        <f t="shared" si="0"/>
        <v>63631214</v>
      </c>
    </row>
    <row r="97" spans="52:63" ht="18" customHeight="1">
      <c r="AZ97" s="29" t="s">
        <v>145</v>
      </c>
      <c r="BA97" s="40">
        <v>631216</v>
      </c>
      <c r="BB97" s="35">
        <v>1623</v>
      </c>
      <c r="BG97" s="18">
        <v>0.572916666666667</v>
      </c>
      <c r="BK97" s="1" t="str">
        <f t="shared" si="0"/>
        <v>63631215</v>
      </c>
    </row>
    <row r="98" spans="52:63" ht="17.25" customHeight="1">
      <c r="AZ98" s="31" t="s">
        <v>146</v>
      </c>
      <c r="BA98" s="42">
        <v>631375</v>
      </c>
      <c r="BB98" s="33">
        <v>733</v>
      </c>
      <c r="BG98" s="18">
        <v>0.583333333333333</v>
      </c>
      <c r="BK98" s="1" t="str">
        <f t="shared" si="0"/>
        <v>63631216</v>
      </c>
    </row>
    <row r="99" spans="52:63" ht="15.75" customHeight="1">
      <c r="AZ99" s="31" t="s">
        <v>147</v>
      </c>
      <c r="BA99" s="42">
        <v>631376</v>
      </c>
      <c r="BB99" s="33">
        <v>916</v>
      </c>
      <c r="BG99" s="18">
        <v>0.59375</v>
      </c>
      <c r="BK99" s="1" t="str">
        <f t="shared" si="0"/>
        <v>63631375</v>
      </c>
    </row>
    <row r="100" spans="52:63" ht="15">
      <c r="AZ100" s="31" t="s">
        <v>148</v>
      </c>
      <c r="BA100" s="42">
        <v>631377</v>
      </c>
      <c r="BB100" s="36">
        <v>1100</v>
      </c>
      <c r="BG100" s="18">
        <v>0.604166666666667</v>
      </c>
      <c r="BK100" s="1" t="str">
        <f t="shared" si="0"/>
        <v>63631376</v>
      </c>
    </row>
    <row r="101" spans="52:63" ht="15">
      <c r="AZ101" s="29" t="s">
        <v>149</v>
      </c>
      <c r="BA101" s="40">
        <v>631378</v>
      </c>
      <c r="BB101" s="35">
        <v>987</v>
      </c>
      <c r="BG101" s="18">
        <v>0.614583333333333</v>
      </c>
      <c r="BK101" s="1" t="str">
        <f t="shared" si="0"/>
        <v>63631377</v>
      </c>
    </row>
    <row r="102" spans="52:63" ht="15">
      <c r="AZ102" s="29" t="s">
        <v>150</v>
      </c>
      <c r="BA102" s="40">
        <v>631379</v>
      </c>
      <c r="BB102" s="35">
        <v>1170</v>
      </c>
      <c r="BG102" s="18">
        <v>0.625</v>
      </c>
      <c r="BK102" s="1" t="str">
        <f t="shared" si="0"/>
        <v>63631378</v>
      </c>
    </row>
    <row r="103" spans="52:63" ht="15">
      <c r="AZ103" s="29" t="s">
        <v>151</v>
      </c>
      <c r="BA103" s="40">
        <v>631380</v>
      </c>
      <c r="BB103" s="35">
        <v>1354</v>
      </c>
      <c r="BG103" s="18">
        <v>0.635416666666667</v>
      </c>
      <c r="BK103" s="1" t="str">
        <f t="shared" si="0"/>
        <v>63631379</v>
      </c>
    </row>
    <row r="104" spans="52:63" ht="15">
      <c r="AZ104" s="29" t="s">
        <v>152</v>
      </c>
      <c r="BA104" s="40">
        <v>631381</v>
      </c>
      <c r="BB104" s="35">
        <v>1135</v>
      </c>
      <c r="BG104" s="18">
        <v>0.645833333333333</v>
      </c>
      <c r="BK104" s="1" t="str">
        <f t="shared" si="0"/>
        <v>63631380</v>
      </c>
    </row>
    <row r="105" spans="52:63" ht="15">
      <c r="AZ105" s="29" t="s">
        <v>153</v>
      </c>
      <c r="BA105" s="40">
        <v>631382</v>
      </c>
      <c r="BB105" s="35">
        <v>1318</v>
      </c>
      <c r="BG105" s="18">
        <v>0.65625</v>
      </c>
      <c r="BK105" s="1" t="str">
        <f t="shared" si="0"/>
        <v>63631381</v>
      </c>
    </row>
    <row r="106" spans="52:63" ht="15">
      <c r="AZ106" s="29" t="s">
        <v>154</v>
      </c>
      <c r="BA106" s="40">
        <v>631383</v>
      </c>
      <c r="BB106" s="35">
        <v>1502</v>
      </c>
      <c r="BG106" s="18">
        <v>0.666666666666667</v>
      </c>
      <c r="BK106" s="1" t="str">
        <f t="shared" si="0"/>
        <v>63631382</v>
      </c>
    </row>
    <row r="107" spans="52:63" ht="15">
      <c r="AZ107" s="29" t="s">
        <v>155</v>
      </c>
      <c r="BA107" s="40">
        <v>631221</v>
      </c>
      <c r="BB107" s="30">
        <v>733</v>
      </c>
      <c r="BG107" s="18">
        <v>0.677083333333333</v>
      </c>
      <c r="BK107" s="1" t="str">
        <f aca="true" t="shared" si="4" ref="BK107:BK170">63&amp;BA106</f>
        <v>63631383</v>
      </c>
    </row>
    <row r="108" spans="52:63" ht="15">
      <c r="AZ108" s="29" t="s">
        <v>156</v>
      </c>
      <c r="BA108" s="40">
        <v>631222</v>
      </c>
      <c r="BB108" s="30">
        <v>916</v>
      </c>
      <c r="BG108" s="18">
        <v>0.6875</v>
      </c>
      <c r="BK108" s="1" t="str">
        <f t="shared" si="4"/>
        <v>63631221</v>
      </c>
    </row>
    <row r="109" spans="52:63" ht="15">
      <c r="AZ109" s="29" t="s">
        <v>157</v>
      </c>
      <c r="BA109" s="40">
        <v>631223</v>
      </c>
      <c r="BB109" s="35">
        <v>1100</v>
      </c>
      <c r="BG109" s="18">
        <v>0.697916666666667</v>
      </c>
      <c r="BK109" s="1" t="str">
        <f t="shared" si="4"/>
        <v>63631222</v>
      </c>
    </row>
    <row r="110" spans="52:63" ht="15">
      <c r="AZ110" s="29" t="s">
        <v>158</v>
      </c>
      <c r="BA110" s="40">
        <v>631227</v>
      </c>
      <c r="BB110" s="35">
        <v>987</v>
      </c>
      <c r="BG110" s="18">
        <v>0.708333333333333</v>
      </c>
      <c r="BK110" s="1" t="str">
        <f t="shared" si="4"/>
        <v>63631223</v>
      </c>
    </row>
    <row r="111" spans="52:63" ht="15">
      <c r="AZ111" s="29" t="s">
        <v>159</v>
      </c>
      <c r="BA111" s="40">
        <v>631228</v>
      </c>
      <c r="BB111" s="35">
        <v>1170</v>
      </c>
      <c r="BG111" s="18">
        <v>0.71875</v>
      </c>
      <c r="BK111" s="1" t="str">
        <f t="shared" si="4"/>
        <v>63631227</v>
      </c>
    </row>
    <row r="112" spans="52:63" ht="15">
      <c r="AZ112" s="29" t="s">
        <v>160</v>
      </c>
      <c r="BA112" s="40">
        <v>631229</v>
      </c>
      <c r="BB112" s="35">
        <v>1354</v>
      </c>
      <c r="BG112" s="18">
        <v>0.729166666666667</v>
      </c>
      <c r="BK112" s="1" t="str">
        <f t="shared" si="4"/>
        <v>63631228</v>
      </c>
    </row>
    <row r="113" spans="52:63" ht="15">
      <c r="AZ113" s="29" t="s">
        <v>161</v>
      </c>
      <c r="BA113" s="40">
        <v>631224</v>
      </c>
      <c r="BB113" s="35">
        <v>1135</v>
      </c>
      <c r="BG113" s="18">
        <v>0.739583333333333</v>
      </c>
      <c r="BK113" s="1" t="str">
        <f t="shared" si="4"/>
        <v>63631229</v>
      </c>
    </row>
    <row r="114" spans="52:63" ht="15">
      <c r="AZ114" s="29" t="s">
        <v>162</v>
      </c>
      <c r="BA114" s="40">
        <v>631225</v>
      </c>
      <c r="BB114" s="35">
        <v>1318</v>
      </c>
      <c r="BG114" s="18">
        <v>0.75</v>
      </c>
      <c r="BK114" s="1" t="str">
        <f t="shared" si="4"/>
        <v>63631224</v>
      </c>
    </row>
    <row r="115" spans="52:63" ht="15">
      <c r="AZ115" s="29" t="s">
        <v>163</v>
      </c>
      <c r="BA115" s="40">
        <v>631226</v>
      </c>
      <c r="BB115" s="35">
        <v>1502</v>
      </c>
      <c r="BG115" s="18">
        <v>0.760416666666667</v>
      </c>
      <c r="BK115" s="1" t="str">
        <f t="shared" si="4"/>
        <v>63631225</v>
      </c>
    </row>
    <row r="116" spans="52:63" ht="15">
      <c r="AZ116" s="31" t="s">
        <v>164</v>
      </c>
      <c r="BA116" s="42">
        <v>631384</v>
      </c>
      <c r="BB116" s="33">
        <v>660</v>
      </c>
      <c r="BG116" s="18">
        <v>0.770833333333333</v>
      </c>
      <c r="BK116" s="1" t="str">
        <f t="shared" si="4"/>
        <v>63631226</v>
      </c>
    </row>
    <row r="117" spans="52:63" ht="15">
      <c r="AZ117" s="31" t="s">
        <v>165</v>
      </c>
      <c r="BA117" s="41">
        <v>631385</v>
      </c>
      <c r="BB117" s="32">
        <v>825</v>
      </c>
      <c r="BG117" s="18">
        <v>0.78125</v>
      </c>
      <c r="BK117" s="1" t="str">
        <f t="shared" si="4"/>
        <v>63631384</v>
      </c>
    </row>
    <row r="118" spans="52:63" ht="15">
      <c r="AZ118" s="31" t="s">
        <v>166</v>
      </c>
      <c r="BA118" s="42">
        <v>631386</v>
      </c>
      <c r="BB118" s="36">
        <v>990</v>
      </c>
      <c r="BG118" s="18">
        <v>0.791666666666667</v>
      </c>
      <c r="BK118" s="1" t="str">
        <f t="shared" si="4"/>
        <v>63631385</v>
      </c>
    </row>
    <row r="119" spans="52:63" ht="15">
      <c r="AZ119" s="29" t="s">
        <v>167</v>
      </c>
      <c r="BA119" s="40">
        <v>631387</v>
      </c>
      <c r="BB119" s="30">
        <v>914</v>
      </c>
      <c r="BG119" s="18">
        <v>0.802083333333333</v>
      </c>
      <c r="BK119" s="1" t="str">
        <f t="shared" si="4"/>
        <v>63631386</v>
      </c>
    </row>
    <row r="120" spans="52:63" ht="15">
      <c r="AZ120" s="29" t="s">
        <v>168</v>
      </c>
      <c r="BA120" s="40">
        <v>631388</v>
      </c>
      <c r="BB120" s="35">
        <v>1079</v>
      </c>
      <c r="BG120" s="18">
        <v>0.8125</v>
      </c>
      <c r="BK120" s="1" t="str">
        <f t="shared" si="4"/>
        <v>63631387</v>
      </c>
    </row>
    <row r="121" spans="52:63" ht="15">
      <c r="AZ121" s="29" t="s">
        <v>169</v>
      </c>
      <c r="BA121" s="40">
        <v>631389</v>
      </c>
      <c r="BB121" s="35">
        <v>1244</v>
      </c>
      <c r="BG121" s="18">
        <v>0.822916666666667</v>
      </c>
      <c r="BK121" s="1" t="str">
        <f t="shared" si="4"/>
        <v>63631388</v>
      </c>
    </row>
    <row r="122" spans="52:63" ht="15">
      <c r="AZ122" s="29" t="s">
        <v>170</v>
      </c>
      <c r="BA122" s="40">
        <v>631390</v>
      </c>
      <c r="BB122" s="35">
        <v>1062</v>
      </c>
      <c r="BG122" s="18">
        <v>0.833333333333333</v>
      </c>
      <c r="BK122" s="1" t="str">
        <f t="shared" si="4"/>
        <v>63631389</v>
      </c>
    </row>
    <row r="123" spans="52:63" ht="15">
      <c r="AZ123" s="29" t="s">
        <v>171</v>
      </c>
      <c r="BA123" s="40">
        <v>631391</v>
      </c>
      <c r="BB123" s="35">
        <v>1227</v>
      </c>
      <c r="BG123" s="18">
        <v>0.84375</v>
      </c>
      <c r="BK123" s="1" t="str">
        <f t="shared" si="4"/>
        <v>63631390</v>
      </c>
    </row>
    <row r="124" spans="52:63" ht="15">
      <c r="AZ124" s="29" t="s">
        <v>172</v>
      </c>
      <c r="BA124" s="40">
        <v>631392</v>
      </c>
      <c r="BB124" s="35">
        <v>1392</v>
      </c>
      <c r="BG124" s="18">
        <v>0.854166666666667</v>
      </c>
      <c r="BK124" s="1" t="str">
        <f t="shared" si="4"/>
        <v>63631391</v>
      </c>
    </row>
    <row r="125" spans="52:63" ht="15">
      <c r="AZ125" s="31" t="s">
        <v>173</v>
      </c>
      <c r="BA125" s="42">
        <v>631311</v>
      </c>
      <c r="BB125" s="36">
        <v>1117</v>
      </c>
      <c r="BG125" s="18">
        <v>0.864583333333333</v>
      </c>
      <c r="BK125" s="1" t="str">
        <f t="shared" si="4"/>
        <v>63631392</v>
      </c>
    </row>
    <row r="126" spans="52:63" ht="15">
      <c r="AZ126" s="31" t="s">
        <v>174</v>
      </c>
      <c r="BA126" s="42">
        <v>631312</v>
      </c>
      <c r="BB126" s="36">
        <v>1396</v>
      </c>
      <c r="BG126" s="18">
        <v>0.875</v>
      </c>
      <c r="BK126" s="1" t="str">
        <f t="shared" si="4"/>
        <v>63631311</v>
      </c>
    </row>
    <row r="127" spans="52:63" ht="15">
      <c r="AZ127" s="29" t="s">
        <v>175</v>
      </c>
      <c r="BA127" s="40">
        <v>631313</v>
      </c>
      <c r="BB127" s="35">
        <v>1676</v>
      </c>
      <c r="BG127" s="18">
        <v>0.885416666666667</v>
      </c>
      <c r="BK127" s="1" t="str">
        <f t="shared" si="4"/>
        <v>63631312</v>
      </c>
    </row>
    <row r="128" spans="52:63" ht="15">
      <c r="AZ128" s="29" t="s">
        <v>176</v>
      </c>
      <c r="BA128" s="40">
        <v>631317</v>
      </c>
      <c r="BB128" s="35">
        <v>1371</v>
      </c>
      <c r="BG128" s="18">
        <v>0.895833333333333</v>
      </c>
      <c r="BK128" s="1" t="str">
        <f t="shared" si="4"/>
        <v>63631313</v>
      </c>
    </row>
    <row r="129" spans="52:63" ht="15">
      <c r="AZ129" s="29" t="s">
        <v>177</v>
      </c>
      <c r="BA129" s="40">
        <v>631318</v>
      </c>
      <c r="BB129" s="35">
        <v>1650</v>
      </c>
      <c r="BG129" s="18">
        <v>0.90625</v>
      </c>
      <c r="BK129" s="1" t="str">
        <f t="shared" si="4"/>
        <v>63631317</v>
      </c>
    </row>
    <row r="130" spans="52:63" ht="15">
      <c r="AZ130" s="29" t="s">
        <v>178</v>
      </c>
      <c r="BA130" s="40">
        <v>631319</v>
      </c>
      <c r="BB130" s="35">
        <v>1930</v>
      </c>
      <c r="BG130" s="18">
        <v>0.916666666666667</v>
      </c>
      <c r="BK130" s="1" t="str">
        <f t="shared" si="4"/>
        <v>63631318</v>
      </c>
    </row>
    <row r="131" spans="52:63" ht="15">
      <c r="AZ131" s="29" t="s">
        <v>179</v>
      </c>
      <c r="BA131" s="40">
        <v>631314</v>
      </c>
      <c r="BB131" s="35">
        <v>1519</v>
      </c>
      <c r="BG131" s="18">
        <v>0.927083333333333</v>
      </c>
      <c r="BK131" s="1" t="str">
        <f t="shared" si="4"/>
        <v>63631319</v>
      </c>
    </row>
    <row r="132" spans="52:63" ht="15">
      <c r="AZ132" s="29" t="s">
        <v>180</v>
      </c>
      <c r="BA132" s="40">
        <v>631315</v>
      </c>
      <c r="BB132" s="35">
        <v>1798</v>
      </c>
      <c r="BG132" s="18">
        <v>0.9375</v>
      </c>
      <c r="BK132" s="1" t="str">
        <f t="shared" si="4"/>
        <v>63631314</v>
      </c>
    </row>
    <row r="133" spans="52:63" ht="15">
      <c r="AZ133" s="29" t="s">
        <v>181</v>
      </c>
      <c r="BA133" s="40">
        <v>631316</v>
      </c>
      <c r="BB133" s="35">
        <v>2078</v>
      </c>
      <c r="BG133" s="18">
        <v>0.947916666666667</v>
      </c>
      <c r="BK133" s="1" t="str">
        <f t="shared" si="4"/>
        <v>63631315</v>
      </c>
    </row>
    <row r="134" spans="52:63" ht="15">
      <c r="AZ134" s="31" t="s">
        <v>182</v>
      </c>
      <c r="BA134" s="42">
        <v>631331</v>
      </c>
      <c r="BB134" s="36">
        <v>1417</v>
      </c>
      <c r="BG134" s="18">
        <v>0.958333333333333</v>
      </c>
      <c r="BK134" s="1" t="str">
        <f t="shared" si="4"/>
        <v>63631316</v>
      </c>
    </row>
    <row r="135" spans="52:63" ht="15">
      <c r="AZ135" s="31" t="s">
        <v>183</v>
      </c>
      <c r="BA135" s="42">
        <v>631332</v>
      </c>
      <c r="BB135" s="36">
        <v>1696</v>
      </c>
      <c r="BG135" s="18">
        <v>0.96875</v>
      </c>
      <c r="BK135" s="1" t="str">
        <f t="shared" si="4"/>
        <v>63631331</v>
      </c>
    </row>
    <row r="136" spans="52:63" ht="15">
      <c r="AZ136" s="31" t="s">
        <v>184</v>
      </c>
      <c r="BA136" s="41">
        <v>631333</v>
      </c>
      <c r="BB136" s="34">
        <v>1976</v>
      </c>
      <c r="BG136" s="18">
        <v>0.979166666666667</v>
      </c>
      <c r="BK136" s="1" t="str">
        <f t="shared" si="4"/>
        <v>63631332</v>
      </c>
    </row>
    <row r="137" spans="52:63" ht="15">
      <c r="AZ137" s="29" t="s">
        <v>185</v>
      </c>
      <c r="BA137" s="40">
        <v>631337</v>
      </c>
      <c r="BB137" s="35">
        <v>1671</v>
      </c>
      <c r="BG137" s="18">
        <v>0.989583333333333</v>
      </c>
      <c r="BK137" s="1" t="str">
        <f t="shared" si="4"/>
        <v>63631333</v>
      </c>
    </row>
    <row r="138" spans="52:63" ht="15">
      <c r="AZ138" s="31" t="s">
        <v>186</v>
      </c>
      <c r="BA138" s="42">
        <v>631338</v>
      </c>
      <c r="BB138" s="36">
        <v>1950</v>
      </c>
      <c r="BK138" s="1" t="str">
        <f t="shared" si="4"/>
        <v>63631337</v>
      </c>
    </row>
    <row r="139" spans="52:63" ht="15">
      <c r="AZ139" s="29" t="s">
        <v>187</v>
      </c>
      <c r="BA139" s="40">
        <v>631339</v>
      </c>
      <c r="BB139" s="35">
        <v>2230</v>
      </c>
      <c r="BK139" s="1" t="str">
        <f t="shared" si="4"/>
        <v>63631338</v>
      </c>
    </row>
    <row r="140" spans="52:63" ht="15">
      <c r="AZ140" s="31" t="s">
        <v>188</v>
      </c>
      <c r="BA140" s="42">
        <v>631334</v>
      </c>
      <c r="BB140" s="36">
        <v>1819</v>
      </c>
      <c r="BK140" s="1" t="str">
        <f t="shared" si="4"/>
        <v>63631339</v>
      </c>
    </row>
    <row r="141" spans="52:63" ht="15">
      <c r="AZ141" s="31" t="s">
        <v>189</v>
      </c>
      <c r="BA141" s="41">
        <v>631335</v>
      </c>
      <c r="BB141" s="34">
        <v>2098</v>
      </c>
      <c r="BK141" s="1" t="str">
        <f t="shared" si="4"/>
        <v>63631334</v>
      </c>
    </row>
    <row r="142" spans="52:63" ht="15">
      <c r="AZ142" s="29" t="s">
        <v>190</v>
      </c>
      <c r="BA142" s="40">
        <v>631336</v>
      </c>
      <c r="BB142" s="35">
        <v>2378</v>
      </c>
      <c r="BK142" s="1" t="str">
        <f t="shared" si="4"/>
        <v>63631335</v>
      </c>
    </row>
    <row r="143" spans="52:63" ht="15">
      <c r="AZ143" s="31" t="s">
        <v>191</v>
      </c>
      <c r="BA143" s="42">
        <v>631393</v>
      </c>
      <c r="BB143" s="36">
        <v>1005</v>
      </c>
      <c r="BK143" s="1" t="str">
        <f t="shared" si="4"/>
        <v>63631336</v>
      </c>
    </row>
    <row r="144" spans="52:63" ht="15">
      <c r="AZ144" s="31" t="s">
        <v>192</v>
      </c>
      <c r="BA144" s="41">
        <v>631394</v>
      </c>
      <c r="BB144" s="34">
        <v>1256</v>
      </c>
      <c r="BK144" s="1" t="str">
        <f t="shared" si="4"/>
        <v>63631393</v>
      </c>
    </row>
    <row r="145" spans="52:63" ht="15">
      <c r="AZ145" s="31" t="s">
        <v>193</v>
      </c>
      <c r="BA145" s="42">
        <v>631395</v>
      </c>
      <c r="BB145" s="36">
        <v>1508</v>
      </c>
      <c r="BK145" s="1" t="str">
        <f t="shared" si="4"/>
        <v>63631394</v>
      </c>
    </row>
    <row r="146" spans="52:63" ht="15">
      <c r="AZ146" s="29" t="s">
        <v>194</v>
      </c>
      <c r="BA146" s="40">
        <v>631396</v>
      </c>
      <c r="BB146" s="35">
        <v>1259</v>
      </c>
      <c r="BK146" s="1" t="str">
        <f t="shared" si="4"/>
        <v>63631395</v>
      </c>
    </row>
    <row r="147" spans="52:63" ht="15">
      <c r="AZ147" s="29" t="s">
        <v>195</v>
      </c>
      <c r="BA147" s="40">
        <v>631397</v>
      </c>
      <c r="BB147" s="35">
        <v>1510</v>
      </c>
      <c r="BK147" s="1" t="str">
        <f t="shared" si="4"/>
        <v>63631396</v>
      </c>
    </row>
    <row r="148" spans="52:63" ht="15">
      <c r="AZ148" s="29" t="s">
        <v>196</v>
      </c>
      <c r="BA148" s="40">
        <v>631398</v>
      </c>
      <c r="BB148" s="35">
        <v>1762</v>
      </c>
      <c r="BK148" s="1" t="str">
        <f t="shared" si="4"/>
        <v>63631397</v>
      </c>
    </row>
    <row r="149" spans="52:63" ht="15">
      <c r="AZ149" s="29" t="s">
        <v>197</v>
      </c>
      <c r="BA149" s="40">
        <v>631399</v>
      </c>
      <c r="BB149" s="35">
        <v>1407</v>
      </c>
      <c r="BK149" s="1" t="str">
        <f t="shared" si="4"/>
        <v>63631398</v>
      </c>
    </row>
    <row r="150" spans="52:63" ht="15">
      <c r="AZ150" s="29" t="s">
        <v>198</v>
      </c>
      <c r="BA150" s="40">
        <v>631400</v>
      </c>
      <c r="BB150" s="35">
        <v>1658</v>
      </c>
      <c r="BK150" s="1" t="str">
        <f t="shared" si="4"/>
        <v>63631399</v>
      </c>
    </row>
    <row r="151" spans="52:63" ht="15">
      <c r="AZ151" s="29" t="s">
        <v>199</v>
      </c>
      <c r="BA151" s="40">
        <v>631401</v>
      </c>
      <c r="BB151" s="35">
        <v>1910</v>
      </c>
      <c r="BK151" s="1" t="str">
        <f t="shared" si="4"/>
        <v>63631400</v>
      </c>
    </row>
    <row r="152" spans="52:63" ht="15">
      <c r="AZ152" s="31" t="s">
        <v>200</v>
      </c>
      <c r="BA152" s="42">
        <v>631402</v>
      </c>
      <c r="BB152" s="36">
        <v>1305</v>
      </c>
      <c r="BK152" s="1" t="str">
        <f t="shared" si="4"/>
        <v>63631401</v>
      </c>
    </row>
    <row r="153" spans="52:63" ht="15">
      <c r="AZ153" s="31" t="s">
        <v>201</v>
      </c>
      <c r="BA153" s="41">
        <v>631403</v>
      </c>
      <c r="BB153" s="34">
        <v>1556</v>
      </c>
      <c r="BK153" s="1" t="str">
        <f t="shared" si="4"/>
        <v>63631402</v>
      </c>
    </row>
    <row r="154" spans="52:63" ht="15">
      <c r="AZ154" s="29" t="s">
        <v>202</v>
      </c>
      <c r="BA154" s="40">
        <v>631404</v>
      </c>
      <c r="BB154" s="35">
        <v>1808</v>
      </c>
      <c r="BK154" s="1" t="str">
        <f t="shared" si="4"/>
        <v>63631403</v>
      </c>
    </row>
    <row r="155" spans="52:63" ht="15">
      <c r="AZ155" s="29" t="s">
        <v>203</v>
      </c>
      <c r="BA155" s="40">
        <v>631405</v>
      </c>
      <c r="BB155" s="35">
        <v>1559</v>
      </c>
      <c r="BK155" s="1" t="str">
        <f t="shared" si="4"/>
        <v>63631404</v>
      </c>
    </row>
    <row r="156" spans="52:63" ht="15">
      <c r="AZ156" s="31" t="s">
        <v>204</v>
      </c>
      <c r="BA156" s="42">
        <v>631406</v>
      </c>
      <c r="BB156" s="36">
        <v>1810</v>
      </c>
      <c r="BK156" s="1" t="str">
        <f t="shared" si="4"/>
        <v>63631405</v>
      </c>
    </row>
    <row r="157" spans="52:63" ht="15">
      <c r="AZ157" s="29" t="s">
        <v>205</v>
      </c>
      <c r="BA157" s="40">
        <v>631407</v>
      </c>
      <c r="BB157" s="35">
        <v>2062</v>
      </c>
      <c r="BK157" s="1" t="str">
        <f t="shared" si="4"/>
        <v>63631406</v>
      </c>
    </row>
    <row r="158" spans="52:63" ht="15">
      <c r="AZ158" s="31" t="s">
        <v>206</v>
      </c>
      <c r="BA158" s="42">
        <v>631408</v>
      </c>
      <c r="BB158" s="36">
        <v>1707</v>
      </c>
      <c r="BK158" s="1" t="str">
        <f t="shared" si="4"/>
        <v>63631407</v>
      </c>
    </row>
    <row r="159" spans="52:63" ht="15">
      <c r="AZ159" s="31" t="s">
        <v>207</v>
      </c>
      <c r="BA159" s="41">
        <v>631409</v>
      </c>
      <c r="BB159" s="34">
        <v>1958</v>
      </c>
      <c r="BK159" s="1" t="str">
        <f t="shared" si="4"/>
        <v>63631408</v>
      </c>
    </row>
    <row r="160" spans="52:63" ht="15">
      <c r="AZ160" s="29" t="s">
        <v>208</v>
      </c>
      <c r="BA160" s="40">
        <v>631410</v>
      </c>
      <c r="BB160" s="35">
        <v>2210</v>
      </c>
      <c r="BK160" s="1" t="str">
        <f t="shared" si="4"/>
        <v>63631409</v>
      </c>
    </row>
    <row r="161" spans="52:63" ht="15">
      <c r="AZ161" s="29" t="s">
        <v>209</v>
      </c>
      <c r="BA161" s="40">
        <v>631321</v>
      </c>
      <c r="BB161" s="35">
        <v>1005</v>
      </c>
      <c r="BK161" s="1" t="str">
        <f t="shared" si="4"/>
        <v>63631410</v>
      </c>
    </row>
    <row r="162" spans="52:63" ht="15">
      <c r="AZ162" s="29" t="s">
        <v>210</v>
      </c>
      <c r="BA162" s="40">
        <v>631322</v>
      </c>
      <c r="BB162" s="35">
        <v>1256</v>
      </c>
      <c r="BK162" s="1" t="str">
        <f t="shared" si="4"/>
        <v>63631321</v>
      </c>
    </row>
    <row r="163" spans="52:63" ht="15">
      <c r="AZ163" s="29" t="s">
        <v>211</v>
      </c>
      <c r="BA163" s="40">
        <v>631323</v>
      </c>
      <c r="BB163" s="35">
        <v>1508</v>
      </c>
      <c r="BK163" s="1" t="str">
        <f t="shared" si="4"/>
        <v>63631322</v>
      </c>
    </row>
    <row r="164" spans="52:63" ht="15">
      <c r="AZ164" s="29" t="s">
        <v>212</v>
      </c>
      <c r="BA164" s="40">
        <v>631327</v>
      </c>
      <c r="BB164" s="35">
        <v>1259</v>
      </c>
      <c r="BK164" s="1" t="str">
        <f t="shared" si="4"/>
        <v>63631323</v>
      </c>
    </row>
    <row r="165" spans="52:63" ht="15">
      <c r="AZ165" s="29" t="s">
        <v>213</v>
      </c>
      <c r="BA165" s="40">
        <v>631328</v>
      </c>
      <c r="BB165" s="35">
        <v>1510</v>
      </c>
      <c r="BK165" s="1" t="str">
        <f t="shared" si="4"/>
        <v>63631327</v>
      </c>
    </row>
    <row r="166" spans="52:63" ht="15">
      <c r="AZ166" s="29" t="s">
        <v>214</v>
      </c>
      <c r="BA166" s="40">
        <v>631329</v>
      </c>
      <c r="BB166" s="35">
        <v>1762</v>
      </c>
      <c r="BK166" s="1" t="str">
        <f t="shared" si="4"/>
        <v>63631328</v>
      </c>
    </row>
    <row r="167" spans="52:63" ht="15">
      <c r="AZ167" s="29" t="s">
        <v>215</v>
      </c>
      <c r="BA167" s="40">
        <v>631324</v>
      </c>
      <c r="BB167" s="35">
        <v>1407</v>
      </c>
      <c r="BK167" s="1" t="str">
        <f t="shared" si="4"/>
        <v>63631329</v>
      </c>
    </row>
    <row r="168" spans="52:63" ht="15">
      <c r="AZ168" s="29" t="s">
        <v>216</v>
      </c>
      <c r="BA168" s="40">
        <v>631325</v>
      </c>
      <c r="BB168" s="35">
        <v>1658</v>
      </c>
      <c r="BK168" s="1" t="str">
        <f t="shared" si="4"/>
        <v>63631324</v>
      </c>
    </row>
    <row r="169" spans="52:63" ht="15">
      <c r="AZ169" s="29" t="s">
        <v>217</v>
      </c>
      <c r="BA169" s="40">
        <v>631326</v>
      </c>
      <c r="BB169" s="35">
        <v>1910</v>
      </c>
      <c r="BK169" s="1" t="str">
        <f t="shared" si="4"/>
        <v>63631325</v>
      </c>
    </row>
    <row r="170" spans="52:63" ht="15">
      <c r="AZ170" s="31" t="s">
        <v>218</v>
      </c>
      <c r="BA170" s="42">
        <v>631341</v>
      </c>
      <c r="BB170" s="36">
        <v>1305</v>
      </c>
      <c r="BK170" s="1" t="str">
        <f t="shared" si="4"/>
        <v>63631326</v>
      </c>
    </row>
    <row r="171" spans="52:63" ht="15">
      <c r="AZ171" s="31" t="s">
        <v>219</v>
      </c>
      <c r="BA171" s="41">
        <v>631342</v>
      </c>
      <c r="BB171" s="34">
        <v>1556</v>
      </c>
      <c r="BK171" s="1" t="str">
        <f aca="true" t="shared" si="5" ref="BK171:BK234">63&amp;BA170</f>
        <v>63631341</v>
      </c>
    </row>
    <row r="172" spans="52:63" ht="15">
      <c r="AZ172" s="29" t="s">
        <v>220</v>
      </c>
      <c r="BA172" s="40">
        <v>631343</v>
      </c>
      <c r="BB172" s="35">
        <v>1808</v>
      </c>
      <c r="BK172" s="1" t="str">
        <f t="shared" si="5"/>
        <v>63631342</v>
      </c>
    </row>
    <row r="173" spans="52:63" ht="15">
      <c r="AZ173" s="29" t="s">
        <v>221</v>
      </c>
      <c r="BA173" s="40">
        <v>631347</v>
      </c>
      <c r="BB173" s="35">
        <v>1559</v>
      </c>
      <c r="BK173" s="1" t="str">
        <f t="shared" si="5"/>
        <v>63631343</v>
      </c>
    </row>
    <row r="174" spans="52:63" ht="15">
      <c r="AZ174" s="31" t="s">
        <v>222</v>
      </c>
      <c r="BA174" s="42">
        <v>631348</v>
      </c>
      <c r="BB174" s="36">
        <v>1810</v>
      </c>
      <c r="BK174" s="1" t="str">
        <f t="shared" si="5"/>
        <v>63631347</v>
      </c>
    </row>
    <row r="175" spans="52:63" ht="15">
      <c r="AZ175" s="29" t="s">
        <v>223</v>
      </c>
      <c r="BA175" s="40">
        <v>631349</v>
      </c>
      <c r="BB175" s="35">
        <v>2062</v>
      </c>
      <c r="BK175" s="1" t="str">
        <f t="shared" si="5"/>
        <v>63631348</v>
      </c>
    </row>
    <row r="176" spans="52:63" ht="15">
      <c r="AZ176" s="31" t="s">
        <v>224</v>
      </c>
      <c r="BA176" s="42">
        <v>631344</v>
      </c>
      <c r="BB176" s="36">
        <v>1707</v>
      </c>
      <c r="BK176" s="1" t="str">
        <f t="shared" si="5"/>
        <v>63631349</v>
      </c>
    </row>
    <row r="177" spans="52:63" ht="15">
      <c r="AZ177" s="31" t="s">
        <v>225</v>
      </c>
      <c r="BA177" s="41">
        <v>631345</v>
      </c>
      <c r="BB177" s="34">
        <v>1958</v>
      </c>
      <c r="BK177" s="1" t="str">
        <f t="shared" si="5"/>
        <v>63631344</v>
      </c>
    </row>
    <row r="178" spans="52:63" ht="15">
      <c r="AZ178" s="29" t="s">
        <v>226</v>
      </c>
      <c r="BA178" s="40">
        <v>631346</v>
      </c>
      <c r="BB178" s="35">
        <v>2210</v>
      </c>
      <c r="BK178" s="1" t="str">
        <f t="shared" si="5"/>
        <v>63631345</v>
      </c>
    </row>
    <row r="179" spans="52:63" ht="15">
      <c r="AZ179" s="31" t="s">
        <v>227</v>
      </c>
      <c r="BA179" s="42">
        <v>631411</v>
      </c>
      <c r="BB179" s="33">
        <v>905</v>
      </c>
      <c r="BK179" s="1" t="str">
        <f t="shared" si="5"/>
        <v>63631346</v>
      </c>
    </row>
    <row r="180" spans="52:63" ht="15">
      <c r="AZ180" s="31" t="s">
        <v>228</v>
      </c>
      <c r="BA180" s="41">
        <v>631412</v>
      </c>
      <c r="BB180" s="34">
        <v>1131</v>
      </c>
      <c r="BK180" s="1" t="str">
        <f t="shared" si="5"/>
        <v>63631411</v>
      </c>
    </row>
    <row r="181" spans="52:63" ht="15">
      <c r="AZ181" s="29" t="s">
        <v>229</v>
      </c>
      <c r="BA181" s="40">
        <v>631413</v>
      </c>
      <c r="BB181" s="35">
        <v>1358</v>
      </c>
      <c r="BK181" s="1" t="str">
        <f t="shared" si="5"/>
        <v>63631412</v>
      </c>
    </row>
    <row r="182" spans="52:63" ht="15">
      <c r="AZ182" s="29" t="s">
        <v>230</v>
      </c>
      <c r="BA182" s="40">
        <v>631414</v>
      </c>
      <c r="BB182" s="35">
        <v>1159</v>
      </c>
      <c r="BK182" s="1" t="str">
        <f t="shared" si="5"/>
        <v>63631413</v>
      </c>
    </row>
    <row r="183" spans="52:63" ht="15">
      <c r="AZ183" s="29" t="s">
        <v>231</v>
      </c>
      <c r="BA183" s="40">
        <v>631415</v>
      </c>
      <c r="BB183" s="35">
        <v>1385</v>
      </c>
      <c r="BK183" s="1" t="str">
        <f t="shared" si="5"/>
        <v>63631414</v>
      </c>
    </row>
    <row r="184" spans="52:63" ht="15">
      <c r="AZ184" s="29" t="s">
        <v>232</v>
      </c>
      <c r="BA184" s="40">
        <v>631416</v>
      </c>
      <c r="BB184" s="35">
        <v>1612</v>
      </c>
      <c r="BK184" s="1" t="str">
        <f t="shared" si="5"/>
        <v>63631415</v>
      </c>
    </row>
    <row r="185" spans="52:63" ht="15">
      <c r="AZ185" s="29" t="s">
        <v>233</v>
      </c>
      <c r="BA185" s="40">
        <v>631417</v>
      </c>
      <c r="BB185" s="35">
        <v>1307</v>
      </c>
      <c r="BK185" s="1" t="str">
        <f t="shared" si="5"/>
        <v>63631416</v>
      </c>
    </row>
    <row r="186" spans="52:63" ht="15">
      <c r="AZ186" s="29" t="s">
        <v>234</v>
      </c>
      <c r="BA186" s="40">
        <v>631418</v>
      </c>
      <c r="BB186" s="35">
        <v>1533</v>
      </c>
      <c r="BK186" s="1" t="str">
        <f t="shared" si="5"/>
        <v>63631417</v>
      </c>
    </row>
    <row r="187" spans="52:63" ht="15">
      <c r="AZ187" s="29" t="s">
        <v>235</v>
      </c>
      <c r="BA187" s="40">
        <v>631419</v>
      </c>
      <c r="BB187" s="35">
        <v>1760</v>
      </c>
      <c r="BK187" s="1" t="str">
        <f t="shared" si="5"/>
        <v>63631418</v>
      </c>
    </row>
    <row r="188" spans="52:63" ht="15">
      <c r="AZ188" s="31" t="s">
        <v>236</v>
      </c>
      <c r="BA188" s="42">
        <v>631420</v>
      </c>
      <c r="BB188" s="36">
        <v>1205</v>
      </c>
      <c r="BK188" s="1" t="str">
        <f t="shared" si="5"/>
        <v>63631419</v>
      </c>
    </row>
    <row r="189" spans="52:63" ht="15">
      <c r="AZ189" s="31" t="s">
        <v>237</v>
      </c>
      <c r="BA189" s="41">
        <v>631421</v>
      </c>
      <c r="BB189" s="34">
        <v>1431</v>
      </c>
      <c r="BK189" s="1" t="str">
        <f t="shared" si="5"/>
        <v>63631420</v>
      </c>
    </row>
    <row r="190" spans="52:63" ht="15">
      <c r="AZ190" s="29" t="s">
        <v>238</v>
      </c>
      <c r="BA190" s="40">
        <v>631422</v>
      </c>
      <c r="BB190" s="35">
        <v>1658</v>
      </c>
      <c r="BK190" s="1" t="str">
        <f t="shared" si="5"/>
        <v>63631421</v>
      </c>
    </row>
    <row r="191" spans="52:63" ht="15">
      <c r="AZ191" s="29" t="s">
        <v>239</v>
      </c>
      <c r="BA191" s="40">
        <v>631423</v>
      </c>
      <c r="BB191" s="35">
        <v>1459</v>
      </c>
      <c r="BK191" s="1" t="str">
        <f t="shared" si="5"/>
        <v>63631422</v>
      </c>
    </row>
    <row r="192" spans="52:63" ht="28.5">
      <c r="AZ192" s="31" t="s">
        <v>240</v>
      </c>
      <c r="BA192" s="42">
        <v>631424</v>
      </c>
      <c r="BB192" s="36">
        <v>1685</v>
      </c>
      <c r="BK192" s="1" t="str">
        <f t="shared" si="5"/>
        <v>63631423</v>
      </c>
    </row>
    <row r="193" spans="52:63" ht="15">
      <c r="AZ193" s="29" t="s">
        <v>241</v>
      </c>
      <c r="BA193" s="40">
        <v>631425</v>
      </c>
      <c r="BB193" s="35">
        <v>1912</v>
      </c>
      <c r="BK193" s="1" t="str">
        <f t="shared" si="5"/>
        <v>63631424</v>
      </c>
    </row>
    <row r="194" spans="52:63" ht="15">
      <c r="AZ194" s="31" t="s">
        <v>242</v>
      </c>
      <c r="BA194" s="42">
        <v>631426</v>
      </c>
      <c r="BB194" s="36">
        <v>1607</v>
      </c>
      <c r="BK194" s="1" t="str">
        <f t="shared" si="5"/>
        <v>63631425</v>
      </c>
    </row>
    <row r="195" spans="52:63" ht="28.5">
      <c r="AZ195" s="31" t="s">
        <v>243</v>
      </c>
      <c r="BA195" s="41">
        <v>631427</v>
      </c>
      <c r="BB195" s="34">
        <v>1833</v>
      </c>
      <c r="BK195" s="1" t="str">
        <f t="shared" si="5"/>
        <v>63631426</v>
      </c>
    </row>
    <row r="196" spans="52:63" ht="15">
      <c r="AZ196" s="29" t="s">
        <v>244</v>
      </c>
      <c r="BA196" s="40">
        <v>631428</v>
      </c>
      <c r="BB196" s="35">
        <v>2060</v>
      </c>
      <c r="BK196" s="1" t="str">
        <f t="shared" si="5"/>
        <v>63631427</v>
      </c>
    </row>
    <row r="197" spans="52:63" ht="15">
      <c r="AZ197" s="31" t="s">
        <v>245</v>
      </c>
      <c r="BA197" s="42">
        <v>631501</v>
      </c>
      <c r="BB197" s="33">
        <v>302</v>
      </c>
      <c r="BK197" s="1" t="str">
        <f t="shared" si="5"/>
        <v>63631428</v>
      </c>
    </row>
    <row r="198" spans="52:63" ht="15">
      <c r="AZ198" s="31" t="s">
        <v>246</v>
      </c>
      <c r="BA198" s="41">
        <v>631502</v>
      </c>
      <c r="BB198" s="32">
        <v>378</v>
      </c>
      <c r="BK198" s="1" t="str">
        <f t="shared" si="5"/>
        <v>63631501</v>
      </c>
    </row>
    <row r="199" spans="52:63" ht="15">
      <c r="AZ199" s="29" t="s">
        <v>247</v>
      </c>
      <c r="BA199" s="40">
        <v>631503</v>
      </c>
      <c r="BB199" s="30">
        <v>453</v>
      </c>
      <c r="BK199" s="1" t="str">
        <f t="shared" si="5"/>
        <v>63631502</v>
      </c>
    </row>
    <row r="200" spans="52:63" ht="15">
      <c r="AZ200" s="29" t="s">
        <v>248</v>
      </c>
      <c r="BA200" s="40">
        <v>631504</v>
      </c>
      <c r="BB200" s="30">
        <v>556</v>
      </c>
      <c r="BK200" s="1" t="str">
        <f t="shared" si="5"/>
        <v>63631503</v>
      </c>
    </row>
    <row r="201" spans="52:63" ht="15">
      <c r="AZ201" s="29" t="s">
        <v>249</v>
      </c>
      <c r="BA201" s="40">
        <v>631505</v>
      </c>
      <c r="BB201" s="30">
        <v>632</v>
      </c>
      <c r="BK201" s="1" t="str">
        <f t="shared" si="5"/>
        <v>63631504</v>
      </c>
    </row>
    <row r="202" spans="52:63" ht="15">
      <c r="AZ202" s="29" t="s">
        <v>250</v>
      </c>
      <c r="BA202" s="40">
        <v>631506</v>
      </c>
      <c r="BB202" s="30">
        <v>707</v>
      </c>
      <c r="BK202" s="1" t="str">
        <f t="shared" si="5"/>
        <v>63631505</v>
      </c>
    </row>
    <row r="203" spans="52:63" ht="15">
      <c r="AZ203" s="29" t="s">
        <v>251</v>
      </c>
      <c r="BA203" s="40">
        <v>631507</v>
      </c>
      <c r="BB203" s="30">
        <v>704</v>
      </c>
      <c r="BK203" s="1" t="str">
        <f t="shared" si="5"/>
        <v>63631506</v>
      </c>
    </row>
    <row r="204" spans="52:63" ht="15">
      <c r="AZ204" s="29" t="s">
        <v>252</v>
      </c>
      <c r="BA204" s="40">
        <v>631508</v>
      </c>
      <c r="BB204" s="30">
        <v>780</v>
      </c>
      <c r="BK204" s="1" t="str">
        <f t="shared" si="5"/>
        <v>63631507</v>
      </c>
    </row>
    <row r="205" spans="52:63" ht="15">
      <c r="AZ205" s="29" t="s">
        <v>253</v>
      </c>
      <c r="BA205" s="40">
        <v>631509</v>
      </c>
      <c r="BB205" s="30">
        <v>855</v>
      </c>
      <c r="BK205" s="1" t="str">
        <f t="shared" si="5"/>
        <v>63631508</v>
      </c>
    </row>
    <row r="206" spans="52:63" ht="15">
      <c r="AZ206" s="31" t="s">
        <v>254</v>
      </c>
      <c r="BA206" s="42">
        <v>631510</v>
      </c>
      <c r="BB206" s="33">
        <v>272</v>
      </c>
      <c r="BK206" s="1" t="str">
        <f t="shared" si="5"/>
        <v>63631509</v>
      </c>
    </row>
    <row r="207" spans="52:63" ht="15">
      <c r="AZ207" s="31" t="s">
        <v>255</v>
      </c>
      <c r="BA207" s="42">
        <v>631511</v>
      </c>
      <c r="BB207" s="33">
        <v>340</v>
      </c>
      <c r="BK207" s="1" t="str">
        <f t="shared" si="5"/>
        <v>63631510</v>
      </c>
    </row>
    <row r="208" spans="52:63" ht="15">
      <c r="AZ208" s="31" t="s">
        <v>256</v>
      </c>
      <c r="BA208" s="42">
        <v>631512</v>
      </c>
      <c r="BB208" s="33">
        <v>408</v>
      </c>
      <c r="BK208" s="1" t="str">
        <f t="shared" si="5"/>
        <v>63631511</v>
      </c>
    </row>
    <row r="209" spans="52:63" ht="15">
      <c r="AZ209" s="29" t="s">
        <v>257</v>
      </c>
      <c r="BA209" s="40">
        <v>631513</v>
      </c>
      <c r="BB209" s="30">
        <v>526</v>
      </c>
      <c r="BK209" s="1" t="str">
        <f t="shared" si="5"/>
        <v>63631512</v>
      </c>
    </row>
    <row r="210" spans="52:63" ht="15">
      <c r="AZ210" s="29" t="s">
        <v>258</v>
      </c>
      <c r="BA210" s="40">
        <v>631514</v>
      </c>
      <c r="BB210" s="30">
        <v>594</v>
      </c>
      <c r="BK210" s="1" t="str">
        <f t="shared" si="5"/>
        <v>63631513</v>
      </c>
    </row>
    <row r="211" spans="52:63" ht="15">
      <c r="AZ211" s="29" t="s">
        <v>259</v>
      </c>
      <c r="BA211" s="40">
        <v>631515</v>
      </c>
      <c r="BB211" s="30">
        <v>662</v>
      </c>
      <c r="BK211" s="1" t="str">
        <f t="shared" si="5"/>
        <v>63631514</v>
      </c>
    </row>
    <row r="212" spans="52:63" ht="15">
      <c r="AZ212" s="29" t="s">
        <v>260</v>
      </c>
      <c r="BA212" s="40">
        <v>631516</v>
      </c>
      <c r="BB212" s="30">
        <v>674</v>
      </c>
      <c r="BK212" s="1" t="str">
        <f t="shared" si="5"/>
        <v>63631515</v>
      </c>
    </row>
    <row r="213" spans="52:63" ht="15">
      <c r="AZ213" s="29" t="s">
        <v>261</v>
      </c>
      <c r="BA213" s="40">
        <v>631517</v>
      </c>
      <c r="BB213" s="30">
        <v>742</v>
      </c>
      <c r="BK213" s="1" t="str">
        <f t="shared" si="5"/>
        <v>63631516</v>
      </c>
    </row>
    <row r="214" spans="52:63" ht="15">
      <c r="AZ214" s="29" t="s">
        <v>262</v>
      </c>
      <c r="BA214" s="40">
        <v>631518</v>
      </c>
      <c r="BB214" s="30">
        <v>810</v>
      </c>
      <c r="BK214" s="1" t="str">
        <f t="shared" si="5"/>
        <v>63631517</v>
      </c>
    </row>
    <row r="215" spans="52:63" ht="15">
      <c r="AZ215" s="31" t="s">
        <v>263</v>
      </c>
      <c r="BA215" s="42">
        <v>631521</v>
      </c>
      <c r="BB215" s="33">
        <v>272</v>
      </c>
      <c r="BK215" s="1" t="str">
        <f t="shared" si="5"/>
        <v>63631518</v>
      </c>
    </row>
    <row r="216" spans="52:63" ht="15">
      <c r="AZ216" s="31" t="s">
        <v>264</v>
      </c>
      <c r="BA216" s="41">
        <v>631522</v>
      </c>
      <c r="BB216" s="32">
        <v>340</v>
      </c>
      <c r="BK216" s="1" t="str">
        <f t="shared" si="5"/>
        <v>63631521</v>
      </c>
    </row>
    <row r="217" spans="52:63" ht="15">
      <c r="AZ217" s="29" t="s">
        <v>265</v>
      </c>
      <c r="BA217" s="40">
        <v>631523</v>
      </c>
      <c r="BB217" s="30">
        <v>408</v>
      </c>
      <c r="BK217" s="1" t="str">
        <f t="shared" si="5"/>
        <v>63631522</v>
      </c>
    </row>
    <row r="218" spans="52:63" ht="15">
      <c r="AZ218" s="29" t="s">
        <v>266</v>
      </c>
      <c r="BA218" s="40">
        <v>631524</v>
      </c>
      <c r="BB218" s="30">
        <v>526</v>
      </c>
      <c r="BK218" s="1" t="str">
        <f t="shared" si="5"/>
        <v>63631523</v>
      </c>
    </row>
    <row r="219" spans="52:63" ht="15">
      <c r="AZ219" s="29" t="s">
        <v>267</v>
      </c>
      <c r="BA219" s="40">
        <v>631525</v>
      </c>
      <c r="BB219" s="30">
        <v>594</v>
      </c>
      <c r="BK219" s="1" t="str">
        <f t="shared" si="5"/>
        <v>63631524</v>
      </c>
    </row>
    <row r="220" spans="52:63" ht="15">
      <c r="AZ220" s="29" t="s">
        <v>268</v>
      </c>
      <c r="BA220" s="40">
        <v>631526</v>
      </c>
      <c r="BB220" s="30">
        <v>662</v>
      </c>
      <c r="BK220" s="1" t="str">
        <f t="shared" si="5"/>
        <v>63631525</v>
      </c>
    </row>
    <row r="221" spans="52:63" ht="15">
      <c r="AZ221" s="29" t="s">
        <v>269</v>
      </c>
      <c r="BA221" s="40">
        <v>631527</v>
      </c>
      <c r="BB221" s="30">
        <v>674</v>
      </c>
      <c r="BK221" s="1" t="str">
        <f t="shared" si="5"/>
        <v>63631526</v>
      </c>
    </row>
    <row r="222" spans="52:63" ht="15">
      <c r="AZ222" s="29" t="s">
        <v>270</v>
      </c>
      <c r="BA222" s="40">
        <v>631528</v>
      </c>
      <c r="BB222" s="30">
        <v>742</v>
      </c>
      <c r="BK222" s="1" t="str">
        <f t="shared" si="5"/>
        <v>63631527</v>
      </c>
    </row>
    <row r="223" spans="52:63" ht="15">
      <c r="AZ223" s="29" t="s">
        <v>271</v>
      </c>
      <c r="BA223" s="40">
        <v>631529</v>
      </c>
      <c r="BB223" s="30">
        <v>810</v>
      </c>
      <c r="BK223" s="1" t="str">
        <f t="shared" si="5"/>
        <v>63631528</v>
      </c>
    </row>
    <row r="224" spans="52:63" ht="15">
      <c r="AZ224" s="31" t="s">
        <v>272</v>
      </c>
      <c r="BA224" s="42">
        <v>631530</v>
      </c>
      <c r="BB224" s="33">
        <v>245</v>
      </c>
      <c r="BK224" s="1" t="str">
        <f t="shared" si="5"/>
        <v>63631529</v>
      </c>
    </row>
    <row r="225" spans="52:63" ht="15">
      <c r="AZ225" s="31" t="s">
        <v>273</v>
      </c>
      <c r="BA225" s="41">
        <v>631531</v>
      </c>
      <c r="BB225" s="32">
        <v>306</v>
      </c>
      <c r="BK225" s="1" t="str">
        <f t="shared" si="5"/>
        <v>63631530</v>
      </c>
    </row>
    <row r="226" spans="52:63" ht="15">
      <c r="AZ226" s="31" t="s">
        <v>274</v>
      </c>
      <c r="BA226" s="42">
        <v>631532</v>
      </c>
      <c r="BB226" s="33">
        <v>368</v>
      </c>
      <c r="BK226" s="1" t="str">
        <f t="shared" si="5"/>
        <v>63631531</v>
      </c>
    </row>
    <row r="227" spans="52:63" ht="15">
      <c r="AZ227" s="29" t="s">
        <v>275</v>
      </c>
      <c r="BA227" s="40">
        <v>631533</v>
      </c>
      <c r="BB227" s="30">
        <v>499</v>
      </c>
      <c r="BK227" s="1" t="str">
        <f t="shared" si="5"/>
        <v>63631532</v>
      </c>
    </row>
    <row r="228" spans="52:63" ht="15">
      <c r="AZ228" s="29" t="s">
        <v>276</v>
      </c>
      <c r="BA228" s="40">
        <v>631534</v>
      </c>
      <c r="BB228" s="30">
        <v>560</v>
      </c>
      <c r="BK228" s="1" t="str">
        <f t="shared" si="5"/>
        <v>63631533</v>
      </c>
    </row>
    <row r="229" spans="52:63" ht="15">
      <c r="AZ229" s="29" t="s">
        <v>277</v>
      </c>
      <c r="BA229" s="40">
        <v>631535</v>
      </c>
      <c r="BB229" s="30">
        <v>622</v>
      </c>
      <c r="BK229" s="1" t="str">
        <f t="shared" si="5"/>
        <v>63631534</v>
      </c>
    </row>
    <row r="230" spans="52:63" ht="15">
      <c r="AZ230" s="29" t="s">
        <v>278</v>
      </c>
      <c r="BA230" s="40">
        <v>631536</v>
      </c>
      <c r="BB230" s="30">
        <v>647</v>
      </c>
      <c r="BK230" s="1" t="str">
        <f t="shared" si="5"/>
        <v>63631535</v>
      </c>
    </row>
    <row r="231" spans="52:63" ht="15">
      <c r="AZ231" s="29" t="s">
        <v>279</v>
      </c>
      <c r="BA231" s="40">
        <v>631537</v>
      </c>
      <c r="BB231" s="30">
        <v>708</v>
      </c>
      <c r="BK231" s="1" t="str">
        <f t="shared" si="5"/>
        <v>63631536</v>
      </c>
    </row>
    <row r="232" spans="52:63" ht="15">
      <c r="AZ232" s="29" t="s">
        <v>280</v>
      </c>
      <c r="BA232" s="40">
        <v>631538</v>
      </c>
      <c r="BB232" s="30">
        <v>770</v>
      </c>
      <c r="BK232" s="1" t="str">
        <f t="shared" si="5"/>
        <v>63631537</v>
      </c>
    </row>
    <row r="233" spans="52:63" ht="15">
      <c r="AZ233" s="37" t="s">
        <v>281</v>
      </c>
      <c r="BA233" s="43">
        <v>632010</v>
      </c>
      <c r="BB233" s="38">
        <v>262</v>
      </c>
      <c r="BK233" s="1" t="str">
        <f t="shared" si="5"/>
        <v>63631538</v>
      </c>
    </row>
    <row r="234" spans="52:63" ht="15">
      <c r="AZ234" s="31" t="s">
        <v>282</v>
      </c>
      <c r="BA234" s="41">
        <v>632015</v>
      </c>
      <c r="BB234" s="32">
        <v>328</v>
      </c>
      <c r="BK234" s="1" t="str">
        <f t="shared" si="5"/>
        <v>63632010</v>
      </c>
    </row>
    <row r="235" spans="52:63" ht="15">
      <c r="AZ235" s="29" t="s">
        <v>283</v>
      </c>
      <c r="BA235" s="40">
        <v>632016</v>
      </c>
      <c r="BB235" s="30">
        <v>393</v>
      </c>
      <c r="BK235" s="1" t="str">
        <f aca="true" t="shared" si="6" ref="BK235:BK298">63&amp;BA234</f>
        <v>63632015</v>
      </c>
    </row>
    <row r="236" spans="52:63" ht="15">
      <c r="AZ236" s="31" t="s">
        <v>284</v>
      </c>
      <c r="BA236" s="42">
        <v>632017</v>
      </c>
      <c r="BB236" s="33">
        <v>516</v>
      </c>
      <c r="BK236" s="1" t="str">
        <f t="shared" si="6"/>
        <v>63632016</v>
      </c>
    </row>
    <row r="237" spans="52:63" ht="15">
      <c r="AZ237" s="31" t="s">
        <v>285</v>
      </c>
      <c r="BA237" s="41">
        <v>632018</v>
      </c>
      <c r="BB237" s="32">
        <v>582</v>
      </c>
      <c r="BK237" s="1" t="str">
        <f t="shared" si="6"/>
        <v>63632017</v>
      </c>
    </row>
    <row r="238" spans="52:63" ht="15">
      <c r="AZ238" s="29" t="s">
        <v>286</v>
      </c>
      <c r="BA238" s="40">
        <v>632019</v>
      </c>
      <c r="BB238" s="30">
        <v>647</v>
      </c>
      <c r="BK238" s="1" t="str">
        <f t="shared" si="6"/>
        <v>63632018</v>
      </c>
    </row>
    <row r="239" spans="52:63" ht="15">
      <c r="AZ239" s="31" t="s">
        <v>287</v>
      </c>
      <c r="BA239" s="42">
        <v>632351</v>
      </c>
      <c r="BB239" s="33">
        <v>236</v>
      </c>
      <c r="BK239" s="1" t="str">
        <f t="shared" si="6"/>
        <v>63632019</v>
      </c>
    </row>
    <row r="240" spans="52:63" ht="15">
      <c r="AZ240" s="31" t="s">
        <v>288</v>
      </c>
      <c r="BA240" s="41">
        <v>632352</v>
      </c>
      <c r="BB240" s="32">
        <v>295</v>
      </c>
      <c r="BK240" s="1" t="str">
        <f t="shared" si="6"/>
        <v>63632351</v>
      </c>
    </row>
    <row r="241" spans="52:63" ht="15">
      <c r="AZ241" s="29" t="s">
        <v>289</v>
      </c>
      <c r="BA241" s="40">
        <v>632353</v>
      </c>
      <c r="BB241" s="30">
        <v>354</v>
      </c>
      <c r="BK241" s="1" t="str">
        <f t="shared" si="6"/>
        <v>63632352</v>
      </c>
    </row>
    <row r="242" spans="52:63" ht="15">
      <c r="AZ242" s="29" t="s">
        <v>290</v>
      </c>
      <c r="BA242" s="40">
        <v>632354</v>
      </c>
      <c r="BB242" s="30">
        <v>490</v>
      </c>
      <c r="BK242" s="1" t="str">
        <f t="shared" si="6"/>
        <v>63632353</v>
      </c>
    </row>
    <row r="243" spans="52:63" ht="15">
      <c r="AZ243" s="29" t="s">
        <v>291</v>
      </c>
      <c r="BA243" s="40">
        <v>632355</v>
      </c>
      <c r="BB243" s="30">
        <v>549</v>
      </c>
      <c r="BK243" s="1" t="str">
        <f t="shared" si="6"/>
        <v>63632354</v>
      </c>
    </row>
    <row r="244" spans="52:63" ht="15">
      <c r="AZ244" s="29" t="s">
        <v>292</v>
      </c>
      <c r="BA244" s="40">
        <v>632356</v>
      </c>
      <c r="BB244" s="30">
        <v>608</v>
      </c>
      <c r="BK244" s="1" t="str">
        <f t="shared" si="6"/>
        <v>63632355</v>
      </c>
    </row>
    <row r="245" spans="52:63" ht="15">
      <c r="AZ245" s="29" t="s">
        <v>293</v>
      </c>
      <c r="BA245" s="40">
        <v>632020</v>
      </c>
      <c r="BB245" s="30">
        <v>236</v>
      </c>
      <c r="BK245" s="1" t="str">
        <f t="shared" si="6"/>
        <v>63632356</v>
      </c>
    </row>
    <row r="246" spans="52:63" ht="15">
      <c r="AZ246" s="29" t="s">
        <v>294</v>
      </c>
      <c r="BA246" s="40">
        <v>632025</v>
      </c>
      <c r="BB246" s="30">
        <v>295</v>
      </c>
      <c r="BK246" s="1" t="str">
        <f t="shared" si="6"/>
        <v>63632020</v>
      </c>
    </row>
    <row r="247" spans="52:63" ht="15">
      <c r="AZ247" s="29" t="s">
        <v>295</v>
      </c>
      <c r="BA247" s="40">
        <v>632026</v>
      </c>
      <c r="BB247" s="30">
        <v>354</v>
      </c>
      <c r="BK247" s="1" t="str">
        <f t="shared" si="6"/>
        <v>63632025</v>
      </c>
    </row>
    <row r="248" spans="52:63" ht="15">
      <c r="AZ248" s="29" t="s">
        <v>296</v>
      </c>
      <c r="BA248" s="40">
        <v>632027</v>
      </c>
      <c r="BB248" s="30">
        <v>490</v>
      </c>
      <c r="BK248" s="1" t="str">
        <f t="shared" si="6"/>
        <v>63632026</v>
      </c>
    </row>
    <row r="249" spans="52:63" ht="15">
      <c r="AZ249" s="29" t="s">
        <v>297</v>
      </c>
      <c r="BA249" s="40">
        <v>632028</v>
      </c>
      <c r="BB249" s="30">
        <v>549</v>
      </c>
      <c r="BK249" s="1" t="str">
        <f t="shared" si="6"/>
        <v>63632027</v>
      </c>
    </row>
    <row r="250" spans="52:63" ht="15">
      <c r="AZ250" s="29" t="s">
        <v>298</v>
      </c>
      <c r="BA250" s="40">
        <v>632029</v>
      </c>
      <c r="BB250" s="30">
        <v>608</v>
      </c>
      <c r="BK250" s="1" t="str">
        <f t="shared" si="6"/>
        <v>63632028</v>
      </c>
    </row>
    <row r="251" spans="52:63" ht="15">
      <c r="AZ251" s="31" t="s">
        <v>299</v>
      </c>
      <c r="BA251" s="42">
        <v>632357</v>
      </c>
      <c r="BB251" s="33">
        <v>212</v>
      </c>
      <c r="BK251" s="1" t="str">
        <f t="shared" si="6"/>
        <v>63632029</v>
      </c>
    </row>
    <row r="252" spans="52:63" ht="15">
      <c r="AZ252" s="31" t="s">
        <v>300</v>
      </c>
      <c r="BA252" s="41">
        <v>632358</v>
      </c>
      <c r="BB252" s="32">
        <v>265</v>
      </c>
      <c r="BK252" s="1" t="str">
        <f t="shared" si="6"/>
        <v>63632357</v>
      </c>
    </row>
    <row r="253" spans="52:63" ht="15">
      <c r="AZ253" s="29" t="s">
        <v>301</v>
      </c>
      <c r="BA253" s="40">
        <v>632359</v>
      </c>
      <c r="BB253" s="30">
        <v>318</v>
      </c>
      <c r="BK253" s="1" t="str">
        <f t="shared" si="6"/>
        <v>63632358</v>
      </c>
    </row>
    <row r="254" spans="52:63" ht="15">
      <c r="AZ254" s="29" t="s">
        <v>302</v>
      </c>
      <c r="BA254" s="40">
        <v>632360</v>
      </c>
      <c r="BB254" s="30">
        <v>466</v>
      </c>
      <c r="BK254" s="1" t="str">
        <f t="shared" si="6"/>
        <v>63632359</v>
      </c>
    </row>
    <row r="255" spans="52:63" ht="15">
      <c r="AZ255" s="29" t="s">
        <v>303</v>
      </c>
      <c r="BA255" s="40">
        <v>632361</v>
      </c>
      <c r="BB255" s="30">
        <v>519</v>
      </c>
      <c r="BK255" s="1" t="str">
        <f t="shared" si="6"/>
        <v>63632360</v>
      </c>
    </row>
    <row r="256" spans="52:63" ht="15">
      <c r="AZ256" s="29" t="s">
        <v>304</v>
      </c>
      <c r="BA256" s="40">
        <v>632362</v>
      </c>
      <c r="BB256" s="30">
        <v>572</v>
      </c>
      <c r="BK256" s="1" t="str">
        <f t="shared" si="6"/>
        <v>63632361</v>
      </c>
    </row>
    <row r="257" spans="52:63" ht="15">
      <c r="AZ257" s="29" t="s">
        <v>305</v>
      </c>
      <c r="BA257" s="40">
        <v>632111</v>
      </c>
      <c r="BB257" s="30">
        <v>392</v>
      </c>
      <c r="BK257" s="1" t="str">
        <f t="shared" si="6"/>
        <v>63632362</v>
      </c>
    </row>
    <row r="258" spans="52:63" ht="15">
      <c r="AZ258" s="29" t="s">
        <v>306</v>
      </c>
      <c r="BA258" s="40">
        <v>632112</v>
      </c>
      <c r="BB258" s="30">
        <v>490</v>
      </c>
      <c r="BK258" s="1" t="str">
        <f t="shared" si="6"/>
        <v>63632111</v>
      </c>
    </row>
    <row r="259" spans="52:63" ht="15">
      <c r="AZ259" s="29" t="s">
        <v>307</v>
      </c>
      <c r="BA259" s="40">
        <v>632113</v>
      </c>
      <c r="BB259" s="30">
        <v>588</v>
      </c>
      <c r="BK259" s="1" t="str">
        <f t="shared" si="6"/>
        <v>63632112</v>
      </c>
    </row>
    <row r="260" spans="52:63" ht="15">
      <c r="AZ260" s="29" t="s">
        <v>308</v>
      </c>
      <c r="BA260" s="40">
        <v>632114</v>
      </c>
      <c r="BB260" s="30">
        <v>646</v>
      </c>
      <c r="BK260" s="1" t="str">
        <f t="shared" si="6"/>
        <v>63632113</v>
      </c>
    </row>
    <row r="261" spans="52:63" ht="15">
      <c r="AZ261" s="29" t="s">
        <v>309</v>
      </c>
      <c r="BA261" s="40">
        <v>632115</v>
      </c>
      <c r="BB261" s="30">
        <v>744</v>
      </c>
      <c r="BK261" s="1" t="str">
        <f t="shared" si="6"/>
        <v>63632114</v>
      </c>
    </row>
    <row r="262" spans="52:63" ht="15">
      <c r="AZ262" s="29" t="s">
        <v>310</v>
      </c>
      <c r="BA262" s="40">
        <v>632116</v>
      </c>
      <c r="BB262" s="30">
        <v>842</v>
      </c>
      <c r="BK262" s="1" t="str">
        <f t="shared" si="6"/>
        <v>63632115</v>
      </c>
    </row>
    <row r="263" spans="52:63" ht="15">
      <c r="AZ263" s="31" t="s">
        <v>311</v>
      </c>
      <c r="BA263" s="42">
        <v>632363</v>
      </c>
      <c r="BB263" s="33">
        <v>353</v>
      </c>
      <c r="BK263" s="1" t="str">
        <f t="shared" si="6"/>
        <v>63632116</v>
      </c>
    </row>
    <row r="264" spans="52:63" ht="15">
      <c r="AZ264" s="31" t="s">
        <v>312</v>
      </c>
      <c r="BA264" s="41">
        <v>632364</v>
      </c>
      <c r="BB264" s="32">
        <v>441</v>
      </c>
      <c r="BK264" s="1" t="str">
        <f t="shared" si="6"/>
        <v>63632363</v>
      </c>
    </row>
    <row r="265" spans="52:63" ht="15">
      <c r="AZ265" s="31" t="s">
        <v>313</v>
      </c>
      <c r="BA265" s="42">
        <v>632365</v>
      </c>
      <c r="BB265" s="33">
        <v>530</v>
      </c>
      <c r="BK265" s="1" t="str">
        <f t="shared" si="6"/>
        <v>63632364</v>
      </c>
    </row>
    <row r="266" spans="52:63" ht="15">
      <c r="AZ266" s="29" t="s">
        <v>314</v>
      </c>
      <c r="BA266" s="40">
        <v>632366</v>
      </c>
      <c r="BB266" s="30">
        <v>607</v>
      </c>
      <c r="BK266" s="1" t="str">
        <f t="shared" si="6"/>
        <v>63632365</v>
      </c>
    </row>
    <row r="267" spans="52:63" ht="15">
      <c r="AZ267" s="29" t="s">
        <v>315</v>
      </c>
      <c r="BA267" s="40">
        <v>632367</v>
      </c>
      <c r="BB267" s="30">
        <v>695</v>
      </c>
      <c r="BK267" s="1" t="str">
        <f t="shared" si="6"/>
        <v>63632366</v>
      </c>
    </row>
    <row r="268" spans="52:63" ht="15">
      <c r="AZ268" s="29" t="s">
        <v>316</v>
      </c>
      <c r="BA268" s="40">
        <v>632368</v>
      </c>
      <c r="BB268" s="30">
        <v>784</v>
      </c>
      <c r="BK268" s="1" t="str">
        <f t="shared" si="6"/>
        <v>63632367</v>
      </c>
    </row>
    <row r="269" spans="52:63" ht="15">
      <c r="AZ269" s="29" t="s">
        <v>317</v>
      </c>
      <c r="BA269" s="40">
        <v>632121</v>
      </c>
      <c r="BB269" s="30">
        <v>353</v>
      </c>
      <c r="BK269" s="1" t="str">
        <f t="shared" si="6"/>
        <v>63632368</v>
      </c>
    </row>
    <row r="270" spans="52:63" ht="15">
      <c r="AZ270" s="29" t="s">
        <v>318</v>
      </c>
      <c r="BA270" s="40">
        <v>632122</v>
      </c>
      <c r="BB270" s="30">
        <v>441</v>
      </c>
      <c r="BK270" s="1" t="str">
        <f t="shared" si="6"/>
        <v>63632121</v>
      </c>
    </row>
    <row r="271" spans="52:63" ht="15">
      <c r="AZ271" s="29" t="s">
        <v>319</v>
      </c>
      <c r="BA271" s="40">
        <v>632123</v>
      </c>
      <c r="BB271" s="30">
        <v>530</v>
      </c>
      <c r="BK271" s="1" t="str">
        <f t="shared" si="6"/>
        <v>63632122</v>
      </c>
    </row>
    <row r="272" spans="52:63" ht="15">
      <c r="AZ272" s="29" t="s">
        <v>320</v>
      </c>
      <c r="BA272" s="40">
        <v>632124</v>
      </c>
      <c r="BB272" s="30">
        <v>607</v>
      </c>
      <c r="BK272" s="1" t="str">
        <f t="shared" si="6"/>
        <v>63632123</v>
      </c>
    </row>
    <row r="273" spans="52:63" ht="15">
      <c r="AZ273" s="29" t="s">
        <v>321</v>
      </c>
      <c r="BA273" s="40">
        <v>632125</v>
      </c>
      <c r="BB273" s="30">
        <v>695</v>
      </c>
      <c r="BK273" s="1" t="str">
        <f t="shared" si="6"/>
        <v>63632124</v>
      </c>
    </row>
    <row r="274" spans="52:63" ht="15">
      <c r="AZ274" s="29" t="s">
        <v>322</v>
      </c>
      <c r="BA274" s="40">
        <v>632126</v>
      </c>
      <c r="BB274" s="30">
        <v>784</v>
      </c>
      <c r="BK274" s="1" t="str">
        <f t="shared" si="6"/>
        <v>63632125</v>
      </c>
    </row>
    <row r="275" spans="52:63" ht="15">
      <c r="AZ275" s="31" t="s">
        <v>323</v>
      </c>
      <c r="BA275" s="42">
        <v>632369</v>
      </c>
      <c r="BB275" s="33">
        <v>318</v>
      </c>
      <c r="BK275" s="1" t="str">
        <f t="shared" si="6"/>
        <v>63632126</v>
      </c>
    </row>
    <row r="276" spans="52:63" ht="15">
      <c r="AZ276" s="31" t="s">
        <v>324</v>
      </c>
      <c r="BA276" s="41">
        <v>632370</v>
      </c>
      <c r="BB276" s="32">
        <v>398</v>
      </c>
      <c r="BK276" s="1" t="str">
        <f t="shared" si="6"/>
        <v>63632369</v>
      </c>
    </row>
    <row r="277" spans="52:63" ht="15">
      <c r="AZ277" s="31" t="s">
        <v>325</v>
      </c>
      <c r="BA277" s="42">
        <v>632371</v>
      </c>
      <c r="BB277" s="33">
        <v>477</v>
      </c>
      <c r="BK277" s="1" t="str">
        <f t="shared" si="6"/>
        <v>63632370</v>
      </c>
    </row>
    <row r="278" spans="52:63" ht="15">
      <c r="AZ278" s="29" t="s">
        <v>326</v>
      </c>
      <c r="BA278" s="40">
        <v>632372</v>
      </c>
      <c r="BB278" s="30">
        <v>572</v>
      </c>
      <c r="BK278" s="1" t="str">
        <f t="shared" si="6"/>
        <v>63632371</v>
      </c>
    </row>
    <row r="279" spans="52:63" ht="15">
      <c r="AZ279" s="29" t="s">
        <v>327</v>
      </c>
      <c r="BA279" s="40">
        <v>632373</v>
      </c>
      <c r="BB279" s="30">
        <v>652</v>
      </c>
      <c r="BK279" s="1" t="str">
        <f t="shared" si="6"/>
        <v>63632372</v>
      </c>
    </row>
    <row r="280" spans="52:63" ht="15">
      <c r="AZ280" s="29" t="s">
        <v>328</v>
      </c>
      <c r="BA280" s="40">
        <v>632374</v>
      </c>
      <c r="BB280" s="30">
        <v>731</v>
      </c>
      <c r="BK280" s="1" t="str">
        <f t="shared" si="6"/>
        <v>63632373</v>
      </c>
    </row>
    <row r="281" spans="52:63" ht="15">
      <c r="AZ281" s="29" t="s">
        <v>329</v>
      </c>
      <c r="BA281" s="40">
        <v>632211</v>
      </c>
      <c r="BB281" s="30">
        <v>567</v>
      </c>
      <c r="BK281" s="1" t="str">
        <f t="shared" si="6"/>
        <v>63632374</v>
      </c>
    </row>
    <row r="282" spans="52:63" ht="15">
      <c r="AZ282" s="31" t="s">
        <v>330</v>
      </c>
      <c r="BA282" s="41">
        <v>632212</v>
      </c>
      <c r="BB282" s="32">
        <v>709</v>
      </c>
      <c r="BK282" s="1" t="str">
        <f t="shared" si="6"/>
        <v>63632211</v>
      </c>
    </row>
    <row r="283" spans="52:63" ht="15">
      <c r="AZ283" s="29" t="s">
        <v>331</v>
      </c>
      <c r="BA283" s="40">
        <v>632213</v>
      </c>
      <c r="BB283" s="30">
        <v>851</v>
      </c>
      <c r="BK283" s="1" t="str">
        <f t="shared" si="6"/>
        <v>63632212</v>
      </c>
    </row>
    <row r="284" spans="52:63" ht="15">
      <c r="AZ284" s="29" t="s">
        <v>332</v>
      </c>
      <c r="BA284" s="40">
        <v>632217</v>
      </c>
      <c r="BB284" s="30">
        <v>821</v>
      </c>
      <c r="BK284" s="1" t="str">
        <f t="shared" si="6"/>
        <v>63632213</v>
      </c>
    </row>
    <row r="285" spans="52:63" ht="15">
      <c r="AZ285" s="29" t="s">
        <v>333</v>
      </c>
      <c r="BA285" s="40">
        <v>632218</v>
      </c>
      <c r="BB285" s="30">
        <v>963</v>
      </c>
      <c r="BK285" s="1" t="str">
        <f t="shared" si="6"/>
        <v>63632217</v>
      </c>
    </row>
    <row r="286" spans="52:63" ht="15">
      <c r="AZ286" s="29" t="s">
        <v>334</v>
      </c>
      <c r="BA286" s="40">
        <v>632219</v>
      </c>
      <c r="BB286" s="35">
        <v>1105</v>
      </c>
      <c r="BK286" s="1" t="str">
        <f t="shared" si="6"/>
        <v>63632218</v>
      </c>
    </row>
    <row r="287" spans="52:63" ht="15">
      <c r="AZ287" s="29" t="s">
        <v>335</v>
      </c>
      <c r="BA287" s="40">
        <v>632214</v>
      </c>
      <c r="BB287" s="30">
        <v>969</v>
      </c>
      <c r="BK287" s="1" t="str">
        <f t="shared" si="6"/>
        <v>63632219</v>
      </c>
    </row>
    <row r="288" spans="52:63" ht="15">
      <c r="AZ288" s="29" t="s">
        <v>336</v>
      </c>
      <c r="BA288" s="40">
        <v>632215</v>
      </c>
      <c r="BB288" s="35">
        <v>1111</v>
      </c>
      <c r="BK288" s="1" t="str">
        <f t="shared" si="6"/>
        <v>63632214</v>
      </c>
    </row>
    <row r="289" spans="52:63" ht="15">
      <c r="AZ289" s="29" t="s">
        <v>337</v>
      </c>
      <c r="BA289" s="40">
        <v>632216</v>
      </c>
      <c r="BB289" s="35">
        <v>1253</v>
      </c>
      <c r="BK289" s="1" t="str">
        <f t="shared" si="6"/>
        <v>63632215</v>
      </c>
    </row>
    <row r="290" spans="52:63" ht="15">
      <c r="AZ290" s="31" t="s">
        <v>338</v>
      </c>
      <c r="BA290" s="42">
        <v>632375</v>
      </c>
      <c r="BB290" s="33">
        <v>510</v>
      </c>
      <c r="BK290" s="1" t="str">
        <f t="shared" si="6"/>
        <v>63632216</v>
      </c>
    </row>
    <row r="291" spans="52:63" ht="15">
      <c r="AZ291" s="31" t="s">
        <v>339</v>
      </c>
      <c r="BA291" s="41">
        <v>632376</v>
      </c>
      <c r="BB291" s="32">
        <v>638</v>
      </c>
      <c r="BK291" s="1" t="str">
        <f t="shared" si="6"/>
        <v>63632375</v>
      </c>
    </row>
    <row r="292" spans="52:63" ht="15">
      <c r="AZ292" s="29" t="s">
        <v>340</v>
      </c>
      <c r="BA292" s="40">
        <v>632377</v>
      </c>
      <c r="BB292" s="30">
        <v>765</v>
      </c>
      <c r="BK292" s="1" t="str">
        <f t="shared" si="6"/>
        <v>63632376</v>
      </c>
    </row>
    <row r="293" spans="52:63" ht="15">
      <c r="AZ293" s="29" t="s">
        <v>341</v>
      </c>
      <c r="BA293" s="40">
        <v>632378</v>
      </c>
      <c r="BB293" s="30">
        <v>764</v>
      </c>
      <c r="BK293" s="1" t="str">
        <f t="shared" si="6"/>
        <v>63632377</v>
      </c>
    </row>
    <row r="294" spans="52:63" ht="15">
      <c r="AZ294" s="29" t="s">
        <v>342</v>
      </c>
      <c r="BA294" s="40">
        <v>632379</v>
      </c>
      <c r="BB294" s="30">
        <v>892</v>
      </c>
      <c r="BK294" s="1" t="str">
        <f t="shared" si="6"/>
        <v>63632378</v>
      </c>
    </row>
    <row r="295" spans="52:63" ht="15">
      <c r="AZ295" s="29" t="s">
        <v>343</v>
      </c>
      <c r="BA295" s="40">
        <v>632380</v>
      </c>
      <c r="BB295" s="35">
        <v>1019</v>
      </c>
      <c r="BK295" s="1" t="str">
        <f t="shared" si="6"/>
        <v>63632379</v>
      </c>
    </row>
    <row r="296" spans="52:63" ht="15">
      <c r="AZ296" s="29" t="s">
        <v>344</v>
      </c>
      <c r="BA296" s="40">
        <v>632381</v>
      </c>
      <c r="BB296" s="30">
        <v>912</v>
      </c>
      <c r="BK296" s="1" t="str">
        <f t="shared" si="6"/>
        <v>63632380</v>
      </c>
    </row>
    <row r="297" spans="52:63" ht="15">
      <c r="AZ297" s="29" t="s">
        <v>345</v>
      </c>
      <c r="BA297" s="40">
        <v>632382</v>
      </c>
      <c r="BB297" s="35">
        <v>1040</v>
      </c>
      <c r="BK297" s="1" t="str">
        <f t="shared" si="6"/>
        <v>63632381</v>
      </c>
    </row>
    <row r="298" spans="52:63" ht="15">
      <c r="AZ298" s="29" t="s">
        <v>346</v>
      </c>
      <c r="BA298" s="40">
        <v>632383</v>
      </c>
      <c r="BB298" s="35">
        <v>1167</v>
      </c>
      <c r="BK298" s="1" t="str">
        <f t="shared" si="6"/>
        <v>63632382</v>
      </c>
    </row>
    <row r="299" spans="52:63" ht="15">
      <c r="AZ299" s="29" t="s">
        <v>347</v>
      </c>
      <c r="BA299" s="40">
        <v>632221</v>
      </c>
      <c r="BB299" s="30">
        <v>510</v>
      </c>
      <c r="BK299" s="1" t="str">
        <f aca="true" t="shared" si="7" ref="BK299:BK362">63&amp;BA298</f>
        <v>63632383</v>
      </c>
    </row>
    <row r="300" spans="52:63" ht="15">
      <c r="AZ300" s="29" t="s">
        <v>348</v>
      </c>
      <c r="BA300" s="40">
        <v>632222</v>
      </c>
      <c r="BB300" s="30">
        <v>638</v>
      </c>
      <c r="BK300" s="1" t="str">
        <f t="shared" si="7"/>
        <v>63632221</v>
      </c>
    </row>
    <row r="301" spans="52:63" ht="15">
      <c r="AZ301" s="29" t="s">
        <v>349</v>
      </c>
      <c r="BA301" s="40">
        <v>632223</v>
      </c>
      <c r="BB301" s="30">
        <v>765</v>
      </c>
      <c r="BK301" s="1" t="str">
        <f t="shared" si="7"/>
        <v>63632222</v>
      </c>
    </row>
    <row r="302" spans="52:63" ht="15">
      <c r="AZ302" s="29" t="s">
        <v>350</v>
      </c>
      <c r="BA302" s="40">
        <v>632227</v>
      </c>
      <c r="BB302" s="30">
        <v>764</v>
      </c>
      <c r="BK302" s="1" t="str">
        <f t="shared" si="7"/>
        <v>63632223</v>
      </c>
    </row>
    <row r="303" spans="52:63" ht="15">
      <c r="AZ303" s="29" t="s">
        <v>351</v>
      </c>
      <c r="BA303" s="40">
        <v>632228</v>
      </c>
      <c r="BB303" s="30">
        <v>892</v>
      </c>
      <c r="BK303" s="1" t="str">
        <f t="shared" si="7"/>
        <v>63632227</v>
      </c>
    </row>
    <row r="304" spans="52:63" ht="15">
      <c r="AZ304" s="29" t="s">
        <v>352</v>
      </c>
      <c r="BA304" s="40">
        <v>632229</v>
      </c>
      <c r="BB304" s="35">
        <v>1019</v>
      </c>
      <c r="BK304" s="1" t="str">
        <f t="shared" si="7"/>
        <v>63632228</v>
      </c>
    </row>
    <row r="305" spans="52:63" ht="15">
      <c r="AZ305" s="29" t="s">
        <v>353</v>
      </c>
      <c r="BA305" s="40">
        <v>632224</v>
      </c>
      <c r="BB305" s="30">
        <v>912</v>
      </c>
      <c r="BK305" s="1" t="str">
        <f t="shared" si="7"/>
        <v>63632229</v>
      </c>
    </row>
    <row r="306" spans="52:63" ht="15">
      <c r="AZ306" s="29" t="s">
        <v>354</v>
      </c>
      <c r="BA306" s="40">
        <v>632225</v>
      </c>
      <c r="BB306" s="35">
        <v>1040</v>
      </c>
      <c r="BK306" s="1" t="str">
        <f t="shared" si="7"/>
        <v>63632224</v>
      </c>
    </row>
    <row r="307" spans="52:63" ht="15">
      <c r="AZ307" s="29" t="s">
        <v>355</v>
      </c>
      <c r="BA307" s="40">
        <v>632226</v>
      </c>
      <c r="BB307" s="35">
        <v>1167</v>
      </c>
      <c r="BK307" s="1" t="str">
        <f t="shared" si="7"/>
        <v>63632225</v>
      </c>
    </row>
    <row r="308" spans="52:63" ht="15">
      <c r="AZ308" s="31" t="s">
        <v>356</v>
      </c>
      <c r="BA308" s="42">
        <v>632384</v>
      </c>
      <c r="BB308" s="33">
        <v>459</v>
      </c>
      <c r="BK308" s="1" t="str">
        <f t="shared" si="7"/>
        <v>63632226</v>
      </c>
    </row>
    <row r="309" spans="52:63" ht="15">
      <c r="AZ309" s="31" t="s">
        <v>357</v>
      </c>
      <c r="BA309" s="41">
        <v>632385</v>
      </c>
      <c r="BB309" s="32">
        <v>574</v>
      </c>
      <c r="BK309" s="1" t="str">
        <f t="shared" si="7"/>
        <v>63632384</v>
      </c>
    </row>
    <row r="310" spans="52:63" ht="15">
      <c r="AZ310" s="31" t="s">
        <v>358</v>
      </c>
      <c r="BA310" s="42">
        <v>632386</v>
      </c>
      <c r="BB310" s="33">
        <v>689</v>
      </c>
      <c r="BK310" s="1" t="str">
        <f t="shared" si="7"/>
        <v>63632385</v>
      </c>
    </row>
    <row r="311" spans="52:63" ht="15">
      <c r="AZ311" s="29" t="s">
        <v>359</v>
      </c>
      <c r="BA311" s="40">
        <v>632387</v>
      </c>
      <c r="BB311" s="30">
        <v>713</v>
      </c>
      <c r="BK311" s="1" t="str">
        <f t="shared" si="7"/>
        <v>63632386</v>
      </c>
    </row>
    <row r="312" spans="52:63" ht="15">
      <c r="AZ312" s="29" t="s">
        <v>360</v>
      </c>
      <c r="BA312" s="40">
        <v>632388</v>
      </c>
      <c r="BB312" s="30">
        <v>828</v>
      </c>
      <c r="BK312" s="1" t="str">
        <f t="shared" si="7"/>
        <v>63632387</v>
      </c>
    </row>
    <row r="313" spans="52:63" ht="15">
      <c r="AZ313" s="29" t="s">
        <v>361</v>
      </c>
      <c r="BA313" s="40">
        <v>632389</v>
      </c>
      <c r="BB313" s="30">
        <v>943</v>
      </c>
      <c r="BK313" s="1" t="str">
        <f t="shared" si="7"/>
        <v>63632388</v>
      </c>
    </row>
    <row r="314" spans="52:63" ht="15">
      <c r="AZ314" s="29" t="s">
        <v>362</v>
      </c>
      <c r="BA314" s="40">
        <v>632390</v>
      </c>
      <c r="BB314" s="30">
        <v>861</v>
      </c>
      <c r="BK314" s="1" t="str">
        <f t="shared" si="7"/>
        <v>63632389</v>
      </c>
    </row>
    <row r="315" spans="52:63" ht="15">
      <c r="AZ315" s="29" t="s">
        <v>363</v>
      </c>
      <c r="BA315" s="40">
        <v>632391</v>
      </c>
      <c r="BB315" s="30">
        <v>976</v>
      </c>
      <c r="BK315" s="1" t="str">
        <f t="shared" si="7"/>
        <v>63632390</v>
      </c>
    </row>
    <row r="316" spans="52:63" ht="15">
      <c r="AZ316" s="29" t="s">
        <v>364</v>
      </c>
      <c r="BA316" s="40">
        <v>632392</v>
      </c>
      <c r="BB316" s="35">
        <v>1091</v>
      </c>
      <c r="BK316" s="1" t="str">
        <f t="shared" si="7"/>
        <v>63632391</v>
      </c>
    </row>
    <row r="317" spans="52:63" ht="15">
      <c r="AZ317" s="31" t="s">
        <v>365</v>
      </c>
      <c r="BA317" s="42">
        <v>632311</v>
      </c>
      <c r="BB317" s="33">
        <v>835</v>
      </c>
      <c r="BK317" s="1" t="str">
        <f t="shared" si="7"/>
        <v>63632392</v>
      </c>
    </row>
    <row r="318" spans="52:63" ht="15">
      <c r="AZ318" s="31" t="s">
        <v>366</v>
      </c>
      <c r="BA318" s="42">
        <v>632312</v>
      </c>
      <c r="BB318" s="36">
        <v>1044</v>
      </c>
      <c r="BK318" s="1" t="str">
        <f t="shared" si="7"/>
        <v>63632311</v>
      </c>
    </row>
    <row r="319" spans="52:63" ht="15">
      <c r="AZ319" s="29" t="s">
        <v>367</v>
      </c>
      <c r="BA319" s="40">
        <v>632313</v>
      </c>
      <c r="BB319" s="35">
        <v>1253</v>
      </c>
      <c r="BK319" s="1" t="str">
        <f t="shared" si="7"/>
        <v>63632312</v>
      </c>
    </row>
    <row r="320" spans="52:63" ht="15">
      <c r="AZ320" s="29" t="s">
        <v>368</v>
      </c>
      <c r="BA320" s="40">
        <v>632317</v>
      </c>
      <c r="BB320" s="35">
        <v>1089</v>
      </c>
      <c r="BK320" s="1" t="str">
        <f t="shared" si="7"/>
        <v>63632313</v>
      </c>
    </row>
    <row r="321" spans="52:63" ht="15">
      <c r="AZ321" s="29" t="s">
        <v>369</v>
      </c>
      <c r="BA321" s="40">
        <v>632318</v>
      </c>
      <c r="BB321" s="35">
        <v>1298</v>
      </c>
      <c r="BK321" s="1" t="str">
        <f t="shared" si="7"/>
        <v>63632317</v>
      </c>
    </row>
    <row r="322" spans="52:63" ht="15">
      <c r="AZ322" s="29" t="s">
        <v>370</v>
      </c>
      <c r="BA322" s="40">
        <v>632319</v>
      </c>
      <c r="BB322" s="35">
        <v>1507</v>
      </c>
      <c r="BK322" s="1" t="str">
        <f t="shared" si="7"/>
        <v>63632318</v>
      </c>
    </row>
    <row r="323" spans="52:63" ht="15">
      <c r="AZ323" s="29" t="s">
        <v>371</v>
      </c>
      <c r="BA323" s="40">
        <v>632314</v>
      </c>
      <c r="BB323" s="35">
        <v>1237</v>
      </c>
      <c r="BK323" s="1" t="str">
        <f t="shared" si="7"/>
        <v>63632319</v>
      </c>
    </row>
    <row r="324" spans="52:63" ht="15">
      <c r="AZ324" s="29" t="s">
        <v>372</v>
      </c>
      <c r="BA324" s="40">
        <v>632315</v>
      </c>
      <c r="BB324" s="35">
        <v>1446</v>
      </c>
      <c r="BK324" s="1" t="str">
        <f t="shared" si="7"/>
        <v>63632314</v>
      </c>
    </row>
    <row r="325" spans="52:63" ht="15">
      <c r="AZ325" s="29" t="s">
        <v>373</v>
      </c>
      <c r="BA325" s="40">
        <v>632316</v>
      </c>
      <c r="BB325" s="35">
        <v>1655</v>
      </c>
      <c r="BK325" s="1" t="str">
        <f t="shared" si="7"/>
        <v>63632315</v>
      </c>
    </row>
    <row r="326" spans="52:63" ht="15">
      <c r="AZ326" s="31" t="s">
        <v>374</v>
      </c>
      <c r="BA326" s="42">
        <v>632331</v>
      </c>
      <c r="BB326" s="36">
        <v>1135</v>
      </c>
      <c r="BK326" s="1" t="str">
        <f t="shared" si="7"/>
        <v>63632316</v>
      </c>
    </row>
    <row r="327" spans="52:63" ht="15">
      <c r="AZ327" s="31" t="s">
        <v>375</v>
      </c>
      <c r="BA327" s="41">
        <v>632332</v>
      </c>
      <c r="BB327" s="34">
        <v>1344</v>
      </c>
      <c r="BK327" s="1" t="str">
        <f t="shared" si="7"/>
        <v>63632331</v>
      </c>
    </row>
    <row r="328" spans="52:63" ht="15">
      <c r="AZ328" s="29" t="s">
        <v>376</v>
      </c>
      <c r="BA328" s="40">
        <v>632333</v>
      </c>
      <c r="BB328" s="35">
        <v>1553</v>
      </c>
      <c r="BK328" s="1" t="str">
        <f t="shared" si="7"/>
        <v>63632332</v>
      </c>
    </row>
    <row r="329" spans="52:63" ht="15">
      <c r="AZ329" s="29" t="s">
        <v>377</v>
      </c>
      <c r="BA329" s="40">
        <v>632337</v>
      </c>
      <c r="BB329" s="35">
        <v>1389</v>
      </c>
      <c r="BK329" s="1" t="str">
        <f t="shared" si="7"/>
        <v>63632333</v>
      </c>
    </row>
    <row r="330" spans="52:63" ht="15">
      <c r="AZ330" s="31" t="s">
        <v>378</v>
      </c>
      <c r="BA330" s="42">
        <v>632338</v>
      </c>
      <c r="BB330" s="36">
        <v>1598</v>
      </c>
      <c r="BK330" s="1" t="str">
        <f t="shared" si="7"/>
        <v>63632337</v>
      </c>
    </row>
    <row r="331" spans="52:63" ht="15">
      <c r="AZ331" s="29" t="s">
        <v>379</v>
      </c>
      <c r="BA331" s="40">
        <v>632339</v>
      </c>
      <c r="BB331" s="35">
        <v>1807</v>
      </c>
      <c r="BK331" s="1" t="str">
        <f t="shared" si="7"/>
        <v>63632338</v>
      </c>
    </row>
    <row r="332" spans="52:63" ht="15">
      <c r="AZ332" s="31" t="s">
        <v>380</v>
      </c>
      <c r="BA332" s="42">
        <v>632334</v>
      </c>
      <c r="BB332" s="36">
        <v>1537</v>
      </c>
      <c r="BK332" s="1" t="str">
        <f t="shared" si="7"/>
        <v>63632339</v>
      </c>
    </row>
    <row r="333" spans="52:63" ht="15">
      <c r="AZ333" s="31" t="s">
        <v>381</v>
      </c>
      <c r="BA333" s="41">
        <v>632335</v>
      </c>
      <c r="BB333" s="34">
        <v>1746</v>
      </c>
      <c r="BK333" s="1" t="str">
        <f t="shared" si="7"/>
        <v>63632334</v>
      </c>
    </row>
    <row r="334" spans="52:63" ht="15">
      <c r="AZ334" s="29" t="s">
        <v>382</v>
      </c>
      <c r="BA334" s="40">
        <v>632336</v>
      </c>
      <c r="BB334" s="35">
        <v>1955</v>
      </c>
      <c r="BK334" s="1" t="str">
        <f t="shared" si="7"/>
        <v>63632335</v>
      </c>
    </row>
    <row r="335" spans="52:63" ht="15">
      <c r="AZ335" s="31" t="s">
        <v>383</v>
      </c>
      <c r="BA335" s="42">
        <v>632393</v>
      </c>
      <c r="BB335" s="33">
        <v>752</v>
      </c>
      <c r="BK335" s="1" t="str">
        <f t="shared" si="7"/>
        <v>63632336</v>
      </c>
    </row>
    <row r="336" spans="52:63" ht="15">
      <c r="AZ336" s="31" t="s">
        <v>384</v>
      </c>
      <c r="BA336" s="41">
        <v>632394</v>
      </c>
      <c r="BB336" s="32">
        <v>940</v>
      </c>
      <c r="BK336" s="1" t="str">
        <f t="shared" si="7"/>
        <v>63632393</v>
      </c>
    </row>
    <row r="337" spans="52:63" ht="15">
      <c r="AZ337" s="31" t="s">
        <v>385</v>
      </c>
      <c r="BA337" s="42">
        <v>632395</v>
      </c>
      <c r="BB337" s="36">
        <v>1128</v>
      </c>
      <c r="BK337" s="1" t="str">
        <f t="shared" si="7"/>
        <v>63632394</v>
      </c>
    </row>
    <row r="338" spans="52:63" ht="15">
      <c r="AZ338" s="29" t="s">
        <v>386</v>
      </c>
      <c r="BA338" s="40">
        <v>632396</v>
      </c>
      <c r="BB338" s="30">
        <v>1006</v>
      </c>
      <c r="BK338" s="1" t="str">
        <f t="shared" si="7"/>
        <v>63632395</v>
      </c>
    </row>
    <row r="339" spans="52:63" ht="15">
      <c r="AZ339" s="29" t="s">
        <v>387</v>
      </c>
      <c r="BA339" s="40">
        <v>632397</v>
      </c>
      <c r="BB339" s="35">
        <v>1194</v>
      </c>
      <c r="BK339" s="1" t="str">
        <f t="shared" si="7"/>
        <v>63632396</v>
      </c>
    </row>
    <row r="340" spans="52:63" ht="15">
      <c r="AZ340" s="29" t="s">
        <v>388</v>
      </c>
      <c r="BA340" s="40">
        <v>632398</v>
      </c>
      <c r="BB340" s="35">
        <v>1382</v>
      </c>
      <c r="BK340" s="1" t="str">
        <f t="shared" si="7"/>
        <v>63632397</v>
      </c>
    </row>
    <row r="341" spans="52:63" ht="15">
      <c r="AZ341" s="29" t="s">
        <v>389</v>
      </c>
      <c r="BA341" s="40">
        <v>632399</v>
      </c>
      <c r="BB341" s="35">
        <v>1154</v>
      </c>
      <c r="BK341" s="1" t="str">
        <f t="shared" si="7"/>
        <v>63632398</v>
      </c>
    </row>
    <row r="342" spans="52:63" ht="15">
      <c r="AZ342" s="29" t="s">
        <v>390</v>
      </c>
      <c r="BA342" s="40">
        <v>632400</v>
      </c>
      <c r="BB342" s="35">
        <v>1342</v>
      </c>
      <c r="BK342" s="1" t="str">
        <f t="shared" si="7"/>
        <v>63632399</v>
      </c>
    </row>
    <row r="343" spans="52:63" ht="15">
      <c r="AZ343" s="29" t="s">
        <v>391</v>
      </c>
      <c r="BA343" s="40">
        <v>632401</v>
      </c>
      <c r="BB343" s="35">
        <v>1530</v>
      </c>
      <c r="BK343" s="1" t="str">
        <f t="shared" si="7"/>
        <v>63632400</v>
      </c>
    </row>
    <row r="344" spans="52:63" ht="15">
      <c r="AZ344" s="31" t="s">
        <v>392</v>
      </c>
      <c r="BA344" s="42">
        <v>632402</v>
      </c>
      <c r="BB344" s="36">
        <v>1052</v>
      </c>
      <c r="BK344" s="1" t="str">
        <f t="shared" si="7"/>
        <v>63632401</v>
      </c>
    </row>
    <row r="345" spans="52:63" ht="15">
      <c r="AZ345" s="31" t="s">
        <v>393</v>
      </c>
      <c r="BA345" s="41">
        <v>632403</v>
      </c>
      <c r="BB345" s="34">
        <v>1240</v>
      </c>
      <c r="BK345" s="1" t="str">
        <f t="shared" si="7"/>
        <v>63632402</v>
      </c>
    </row>
    <row r="346" spans="52:63" ht="15">
      <c r="AZ346" s="29" t="s">
        <v>394</v>
      </c>
      <c r="BA346" s="40">
        <v>632404</v>
      </c>
      <c r="BB346" s="35">
        <v>1428</v>
      </c>
      <c r="BK346" s="1" t="str">
        <f t="shared" si="7"/>
        <v>63632403</v>
      </c>
    </row>
    <row r="347" spans="52:63" ht="15">
      <c r="AZ347" s="29" t="s">
        <v>395</v>
      </c>
      <c r="BA347" s="40">
        <v>632405</v>
      </c>
      <c r="BB347" s="35">
        <v>1306</v>
      </c>
      <c r="BK347" s="1" t="str">
        <f t="shared" si="7"/>
        <v>63632404</v>
      </c>
    </row>
    <row r="348" spans="52:63" ht="15">
      <c r="AZ348" s="31" t="s">
        <v>396</v>
      </c>
      <c r="BA348" s="42">
        <v>632406</v>
      </c>
      <c r="BB348" s="36">
        <v>1494</v>
      </c>
      <c r="BK348" s="1" t="str">
        <f t="shared" si="7"/>
        <v>63632405</v>
      </c>
    </row>
    <row r="349" spans="52:63" ht="15">
      <c r="AZ349" s="29" t="s">
        <v>397</v>
      </c>
      <c r="BA349" s="40">
        <v>632407</v>
      </c>
      <c r="BB349" s="35">
        <v>1682</v>
      </c>
      <c r="BK349" s="1" t="str">
        <f t="shared" si="7"/>
        <v>63632406</v>
      </c>
    </row>
    <row r="350" spans="52:63" ht="15">
      <c r="AZ350" s="31" t="s">
        <v>398</v>
      </c>
      <c r="BA350" s="42">
        <v>632408</v>
      </c>
      <c r="BB350" s="36">
        <v>1454</v>
      </c>
      <c r="BK350" s="1" t="str">
        <f t="shared" si="7"/>
        <v>63632407</v>
      </c>
    </row>
    <row r="351" spans="52:63" ht="15">
      <c r="AZ351" s="31" t="s">
        <v>399</v>
      </c>
      <c r="BA351" s="41">
        <v>632409</v>
      </c>
      <c r="BB351" s="34">
        <v>1642</v>
      </c>
      <c r="BK351" s="1" t="str">
        <f t="shared" si="7"/>
        <v>63632408</v>
      </c>
    </row>
    <row r="352" spans="52:63" ht="15">
      <c r="AZ352" s="29" t="s">
        <v>400</v>
      </c>
      <c r="BA352" s="40">
        <v>632410</v>
      </c>
      <c r="BB352" s="35">
        <v>1830</v>
      </c>
      <c r="BK352" s="1" t="str">
        <f t="shared" si="7"/>
        <v>63632409</v>
      </c>
    </row>
    <row r="353" spans="52:63" ht="15">
      <c r="AZ353" s="29" t="s">
        <v>401</v>
      </c>
      <c r="BA353" s="40">
        <v>632321</v>
      </c>
      <c r="BB353" s="30">
        <v>752</v>
      </c>
      <c r="BK353" s="1" t="str">
        <f t="shared" si="7"/>
        <v>63632410</v>
      </c>
    </row>
    <row r="354" spans="52:63" ht="15">
      <c r="AZ354" s="29" t="s">
        <v>402</v>
      </c>
      <c r="BA354" s="40">
        <v>632322</v>
      </c>
      <c r="BB354" s="30">
        <v>940</v>
      </c>
      <c r="BK354" s="1" t="str">
        <f t="shared" si="7"/>
        <v>63632321</v>
      </c>
    </row>
    <row r="355" spans="52:63" ht="15">
      <c r="AZ355" s="29" t="s">
        <v>403</v>
      </c>
      <c r="BA355" s="40">
        <v>632323</v>
      </c>
      <c r="BB355" s="35">
        <v>1128</v>
      </c>
      <c r="BK355" s="1" t="str">
        <f t="shared" si="7"/>
        <v>63632322</v>
      </c>
    </row>
    <row r="356" spans="52:63" ht="15">
      <c r="AZ356" s="29" t="s">
        <v>404</v>
      </c>
      <c r="BA356" s="40">
        <v>632327</v>
      </c>
      <c r="BB356" s="30">
        <v>1006</v>
      </c>
      <c r="BK356" s="1" t="str">
        <f t="shared" si="7"/>
        <v>63632323</v>
      </c>
    </row>
    <row r="357" spans="52:63" ht="15">
      <c r="AZ357" s="29" t="s">
        <v>405</v>
      </c>
      <c r="BA357" s="40">
        <v>632328</v>
      </c>
      <c r="BB357" s="35">
        <v>1194</v>
      </c>
      <c r="BK357" s="1" t="str">
        <f t="shared" si="7"/>
        <v>63632327</v>
      </c>
    </row>
    <row r="358" spans="52:63" ht="15">
      <c r="AZ358" s="29" t="s">
        <v>406</v>
      </c>
      <c r="BA358" s="40">
        <v>632329</v>
      </c>
      <c r="BB358" s="35">
        <v>1382</v>
      </c>
      <c r="BK358" s="1" t="str">
        <f t="shared" si="7"/>
        <v>63632328</v>
      </c>
    </row>
    <row r="359" spans="52:63" ht="15">
      <c r="AZ359" s="29" t="s">
        <v>407</v>
      </c>
      <c r="BA359" s="40">
        <v>632324</v>
      </c>
      <c r="BB359" s="35">
        <v>1154</v>
      </c>
      <c r="BK359" s="1" t="str">
        <f t="shared" si="7"/>
        <v>63632329</v>
      </c>
    </row>
    <row r="360" spans="52:63" ht="15">
      <c r="AZ360" s="29" t="s">
        <v>408</v>
      </c>
      <c r="BA360" s="40">
        <v>632325</v>
      </c>
      <c r="BB360" s="35">
        <v>1342</v>
      </c>
      <c r="BK360" s="1" t="str">
        <f t="shared" si="7"/>
        <v>63632324</v>
      </c>
    </row>
    <row r="361" spans="52:63" ht="15">
      <c r="AZ361" s="29" t="s">
        <v>409</v>
      </c>
      <c r="BA361" s="40">
        <v>632326</v>
      </c>
      <c r="BB361" s="35">
        <v>1530</v>
      </c>
      <c r="BK361" s="1" t="str">
        <f t="shared" si="7"/>
        <v>63632325</v>
      </c>
    </row>
    <row r="362" spans="52:63" ht="15">
      <c r="AZ362" s="31" t="s">
        <v>410</v>
      </c>
      <c r="BA362" s="42">
        <v>632341</v>
      </c>
      <c r="BB362" s="36">
        <v>1052</v>
      </c>
      <c r="BK362" s="1" t="str">
        <f t="shared" si="7"/>
        <v>63632326</v>
      </c>
    </row>
    <row r="363" spans="52:63" ht="15">
      <c r="AZ363" s="31" t="s">
        <v>411</v>
      </c>
      <c r="BA363" s="41">
        <v>632342</v>
      </c>
      <c r="BB363" s="34">
        <v>1240</v>
      </c>
      <c r="BK363" s="1" t="str">
        <f aca="true" t="shared" si="8" ref="BK363:BK393">63&amp;BA362</f>
        <v>63632341</v>
      </c>
    </row>
    <row r="364" spans="52:63" ht="15">
      <c r="AZ364" s="29" t="s">
        <v>412</v>
      </c>
      <c r="BA364" s="40">
        <v>632343</v>
      </c>
      <c r="BB364" s="35">
        <v>1428</v>
      </c>
      <c r="BK364" s="1" t="str">
        <f t="shared" si="8"/>
        <v>63632342</v>
      </c>
    </row>
    <row r="365" spans="52:63" ht="15">
      <c r="AZ365" s="29" t="s">
        <v>413</v>
      </c>
      <c r="BA365" s="40">
        <v>632347</v>
      </c>
      <c r="BB365" s="35">
        <v>1306</v>
      </c>
      <c r="BK365" s="1" t="str">
        <f t="shared" si="8"/>
        <v>63632343</v>
      </c>
    </row>
    <row r="366" spans="52:63" ht="15">
      <c r="AZ366" s="31" t="s">
        <v>414</v>
      </c>
      <c r="BA366" s="42">
        <v>632348</v>
      </c>
      <c r="BB366" s="36">
        <v>1494</v>
      </c>
      <c r="BK366" s="1" t="str">
        <f t="shared" si="8"/>
        <v>63632347</v>
      </c>
    </row>
    <row r="367" spans="52:63" ht="15">
      <c r="AZ367" s="29" t="s">
        <v>415</v>
      </c>
      <c r="BA367" s="40">
        <v>632349</v>
      </c>
      <c r="BB367" s="35">
        <v>1682</v>
      </c>
      <c r="BK367" s="1" t="str">
        <f t="shared" si="8"/>
        <v>63632348</v>
      </c>
    </row>
    <row r="368" spans="52:63" ht="15">
      <c r="AZ368" s="31" t="s">
        <v>416</v>
      </c>
      <c r="BA368" s="42">
        <v>632344</v>
      </c>
      <c r="BB368" s="36">
        <v>1454</v>
      </c>
      <c r="BK368" s="1" t="str">
        <f t="shared" si="8"/>
        <v>63632349</v>
      </c>
    </row>
    <row r="369" spans="52:63" ht="15">
      <c r="AZ369" s="31" t="s">
        <v>417</v>
      </c>
      <c r="BA369" s="41">
        <v>632345</v>
      </c>
      <c r="BB369" s="34">
        <v>1642</v>
      </c>
      <c r="BK369" s="1" t="str">
        <f t="shared" si="8"/>
        <v>63632344</v>
      </c>
    </row>
    <row r="370" spans="52:63" ht="15">
      <c r="AZ370" s="29" t="s">
        <v>418</v>
      </c>
      <c r="BA370" s="40">
        <v>632346</v>
      </c>
      <c r="BB370" s="35">
        <v>1830</v>
      </c>
      <c r="BK370" s="1" t="str">
        <f t="shared" si="8"/>
        <v>63632345</v>
      </c>
    </row>
    <row r="371" spans="52:63" ht="15">
      <c r="AZ371" s="31" t="s">
        <v>419</v>
      </c>
      <c r="BA371" s="42">
        <v>632411</v>
      </c>
      <c r="BB371" s="33">
        <v>677</v>
      </c>
      <c r="BK371" s="1" t="str">
        <f t="shared" si="8"/>
        <v>63632346</v>
      </c>
    </row>
    <row r="372" spans="52:63" ht="15">
      <c r="AZ372" s="31" t="s">
        <v>420</v>
      </c>
      <c r="BA372" s="41">
        <v>632412</v>
      </c>
      <c r="BB372" s="32">
        <v>846</v>
      </c>
      <c r="BK372" s="1" t="str">
        <f t="shared" si="8"/>
        <v>63632411</v>
      </c>
    </row>
    <row r="373" spans="52:63" ht="15">
      <c r="AZ373" s="31" t="s">
        <v>421</v>
      </c>
      <c r="BA373" s="42">
        <v>632413</v>
      </c>
      <c r="BB373" s="33">
        <v>1016</v>
      </c>
      <c r="BK373" s="1" t="str">
        <f t="shared" si="8"/>
        <v>63632412</v>
      </c>
    </row>
    <row r="374" spans="52:63" ht="15">
      <c r="AZ374" s="29" t="s">
        <v>422</v>
      </c>
      <c r="BA374" s="40">
        <v>632414</v>
      </c>
      <c r="BB374" s="30">
        <v>931</v>
      </c>
      <c r="BK374" s="1" t="str">
        <f t="shared" si="8"/>
        <v>63632413</v>
      </c>
    </row>
    <row r="375" spans="52:63" ht="15">
      <c r="AZ375" s="29" t="s">
        <v>423</v>
      </c>
      <c r="BA375" s="40">
        <v>632415</v>
      </c>
      <c r="BB375" s="35">
        <v>1100</v>
      </c>
      <c r="BK375" s="1" t="str">
        <f t="shared" si="8"/>
        <v>63632414</v>
      </c>
    </row>
    <row r="376" spans="52:63" ht="15">
      <c r="AZ376" s="29" t="s">
        <v>424</v>
      </c>
      <c r="BA376" s="40">
        <v>632416</v>
      </c>
      <c r="BB376" s="35">
        <v>1270</v>
      </c>
      <c r="BK376" s="1" t="str">
        <f t="shared" si="8"/>
        <v>63632415</v>
      </c>
    </row>
    <row r="377" spans="52:63" ht="15">
      <c r="AZ377" s="29" t="s">
        <v>425</v>
      </c>
      <c r="BA377" s="40">
        <v>632417</v>
      </c>
      <c r="BB377" s="35">
        <v>1079</v>
      </c>
      <c r="BK377" s="1" t="str">
        <f t="shared" si="8"/>
        <v>63632416</v>
      </c>
    </row>
    <row r="378" spans="52:63" ht="15">
      <c r="AZ378" s="29" t="s">
        <v>426</v>
      </c>
      <c r="BA378" s="40">
        <v>632418</v>
      </c>
      <c r="BB378" s="35">
        <v>1248</v>
      </c>
      <c r="BK378" s="1" t="str">
        <f t="shared" si="8"/>
        <v>63632417</v>
      </c>
    </row>
    <row r="379" spans="52:63" ht="15">
      <c r="AZ379" s="29" t="s">
        <v>427</v>
      </c>
      <c r="BA379" s="40">
        <v>632419</v>
      </c>
      <c r="BB379" s="35">
        <v>1418</v>
      </c>
      <c r="BK379" s="1" t="str">
        <f t="shared" si="8"/>
        <v>63632418</v>
      </c>
    </row>
    <row r="380" spans="52:63" ht="15">
      <c r="AZ380" s="31" t="s">
        <v>428</v>
      </c>
      <c r="BA380" s="42">
        <v>632420</v>
      </c>
      <c r="BB380" s="33">
        <v>977</v>
      </c>
      <c r="BK380" s="1" t="str">
        <f t="shared" si="8"/>
        <v>63632419</v>
      </c>
    </row>
    <row r="381" spans="52:63" ht="15">
      <c r="AZ381" s="31" t="s">
        <v>429</v>
      </c>
      <c r="BA381" s="41">
        <v>632421</v>
      </c>
      <c r="BB381" s="34">
        <v>1146</v>
      </c>
      <c r="BK381" s="1" t="str">
        <f t="shared" si="8"/>
        <v>63632420</v>
      </c>
    </row>
    <row r="382" spans="52:63" ht="15">
      <c r="AZ382" s="29" t="s">
        <v>430</v>
      </c>
      <c r="BA382" s="40">
        <v>632422</v>
      </c>
      <c r="BB382" s="35">
        <v>1316</v>
      </c>
      <c r="BK382" s="1" t="str">
        <f t="shared" si="8"/>
        <v>63632421</v>
      </c>
    </row>
    <row r="383" spans="52:63" ht="15">
      <c r="AZ383" s="29" t="s">
        <v>431</v>
      </c>
      <c r="BA383" s="40">
        <v>632423</v>
      </c>
      <c r="BB383" s="35">
        <v>1231</v>
      </c>
      <c r="BK383" s="1" t="str">
        <f t="shared" si="8"/>
        <v>63632422</v>
      </c>
    </row>
    <row r="384" spans="52:63" ht="28.5">
      <c r="AZ384" s="31" t="s">
        <v>432</v>
      </c>
      <c r="BA384" s="42">
        <v>632424</v>
      </c>
      <c r="BB384" s="36">
        <v>1400</v>
      </c>
      <c r="BK384" s="1" t="str">
        <f t="shared" si="8"/>
        <v>63632423</v>
      </c>
    </row>
    <row r="385" spans="52:63" ht="15">
      <c r="AZ385" s="29" t="s">
        <v>433</v>
      </c>
      <c r="BA385" s="40">
        <v>632425</v>
      </c>
      <c r="BB385" s="35">
        <v>1570</v>
      </c>
      <c r="BK385" s="1" t="str">
        <f t="shared" si="8"/>
        <v>63632424</v>
      </c>
    </row>
    <row r="386" spans="52:63" ht="15">
      <c r="AZ386" s="31" t="s">
        <v>434</v>
      </c>
      <c r="BA386" s="42">
        <v>632426</v>
      </c>
      <c r="BB386" s="36">
        <v>1379</v>
      </c>
      <c r="BK386" s="1" t="str">
        <f t="shared" si="8"/>
        <v>63632425</v>
      </c>
    </row>
    <row r="387" spans="52:63" ht="28.5">
      <c r="AZ387" s="31" t="s">
        <v>435</v>
      </c>
      <c r="BA387" s="41">
        <v>632427</v>
      </c>
      <c r="BB387" s="34">
        <v>1548</v>
      </c>
      <c r="BK387" s="1" t="str">
        <f t="shared" si="8"/>
        <v>63632426</v>
      </c>
    </row>
    <row r="388" spans="52:63" ht="15">
      <c r="AZ388" s="29" t="s">
        <v>436</v>
      </c>
      <c r="BA388" s="40">
        <v>632428</v>
      </c>
      <c r="BB388" s="35">
        <v>1718</v>
      </c>
      <c r="BK388" s="1" t="str">
        <f t="shared" si="8"/>
        <v>63632427</v>
      </c>
    </row>
    <row r="389" spans="52:63" ht="13.5">
      <c r="AZ389" s="19"/>
      <c r="BA389" s="21"/>
      <c r="BB389" s="63"/>
      <c r="BK389" s="1" t="str">
        <f t="shared" si="8"/>
        <v>63632428</v>
      </c>
    </row>
    <row r="390" spans="52:63" ht="13.5">
      <c r="AZ390" s="20" t="s">
        <v>77</v>
      </c>
      <c r="BA390" s="21">
        <v>638000</v>
      </c>
      <c r="BB390" s="65">
        <f>ROUND((L65*15/100),0)</f>
        <v>47</v>
      </c>
      <c r="BK390" s="1" t="str">
        <f t="shared" si="8"/>
        <v>63</v>
      </c>
    </row>
    <row r="391" spans="52:63" ht="13.5">
      <c r="AZ391" s="20" t="s">
        <v>78</v>
      </c>
      <c r="BA391" s="21">
        <v>638100</v>
      </c>
      <c r="BB391" s="65">
        <f>ROUND((L65*10/100),0)</f>
        <v>31</v>
      </c>
      <c r="BK391" s="1" t="str">
        <f t="shared" si="8"/>
        <v>63638000</v>
      </c>
    </row>
    <row r="392" spans="52:63" ht="13.5">
      <c r="AZ392" s="20" t="s">
        <v>79</v>
      </c>
      <c r="BA392" s="21">
        <v>638110</v>
      </c>
      <c r="BB392" s="65">
        <f>ROUND((L65*5/100),0)</f>
        <v>16</v>
      </c>
      <c r="BK392" s="1" t="str">
        <f t="shared" si="8"/>
        <v>63638100</v>
      </c>
    </row>
    <row r="393" spans="52:63" ht="13.5">
      <c r="AZ393" s="20" t="s">
        <v>85</v>
      </c>
      <c r="BA393" s="21">
        <v>634003</v>
      </c>
      <c r="BB393" s="61">
        <v>600</v>
      </c>
      <c r="BK393" s="1" t="str">
        <f t="shared" si="8"/>
        <v>63638110</v>
      </c>
    </row>
    <row r="394" spans="52:63" ht="13.5">
      <c r="AZ394" s="20" t="s">
        <v>86</v>
      </c>
      <c r="BA394" s="21">
        <v>636101</v>
      </c>
      <c r="BB394" s="61">
        <v>6</v>
      </c>
      <c r="BK394" s="1" t="str">
        <f>63&amp;BA396</f>
        <v>63633100</v>
      </c>
    </row>
    <row r="395" spans="52:63" ht="13.5">
      <c r="AZ395" s="22"/>
      <c r="BA395" s="23"/>
      <c r="BB395" s="25"/>
      <c r="BK395" s="1" t="str">
        <f>63&amp;BA397</f>
        <v>63633200</v>
      </c>
    </row>
    <row r="396" spans="52:63" ht="13.5">
      <c r="AZ396" s="22" t="s">
        <v>80</v>
      </c>
      <c r="BA396" s="23">
        <v>633100</v>
      </c>
      <c r="BB396" s="24">
        <v>540</v>
      </c>
      <c r="BK396" s="1" t="str">
        <f>63&amp;BA398</f>
        <v>63634000</v>
      </c>
    </row>
    <row r="397" spans="52:63" ht="13.5">
      <c r="AZ397" s="22" t="s">
        <v>81</v>
      </c>
      <c r="BA397" s="23">
        <v>633200</v>
      </c>
      <c r="BB397" s="24">
        <v>290</v>
      </c>
      <c r="BK397" s="1" t="str">
        <f>63&amp;BA399</f>
        <v>63634001</v>
      </c>
    </row>
    <row r="398" spans="52:63" ht="13.5">
      <c r="AZ398" s="22" t="s">
        <v>82</v>
      </c>
      <c r="BA398" s="23">
        <v>634000</v>
      </c>
      <c r="BB398" s="24">
        <v>500</v>
      </c>
      <c r="BK398" s="1" t="str">
        <f>63&amp;BA401</f>
        <v>63634005</v>
      </c>
    </row>
    <row r="399" spans="52:63" ht="13.5">
      <c r="AZ399" s="22" t="s">
        <v>83</v>
      </c>
      <c r="BA399" s="23">
        <v>634001</v>
      </c>
      <c r="BB399" s="24">
        <v>250</v>
      </c>
      <c r="BK399" s="1" t="str">
        <f>63&amp;BA393</f>
        <v>63634003</v>
      </c>
    </row>
    <row r="400" spans="52:63" ht="13.5">
      <c r="AZ400" s="22" t="s">
        <v>84</v>
      </c>
      <c r="BA400" s="23">
        <v>634002</v>
      </c>
      <c r="BB400" s="24">
        <v>300</v>
      </c>
      <c r="BK400" s="1" t="str">
        <f>63&amp;BA394</f>
        <v>63636101</v>
      </c>
    </row>
    <row r="401" spans="52:63" ht="13.5">
      <c r="AZ401" s="22" t="s">
        <v>441</v>
      </c>
      <c r="BA401" s="23">
        <v>634005</v>
      </c>
      <c r="BB401" s="24">
        <v>300</v>
      </c>
      <c r="BK401" s="1" t="str">
        <f>63&amp;BA404</f>
        <v>63</v>
      </c>
    </row>
    <row r="402" ht="12">
      <c r="BK402" s="1" t="str">
        <f aca="true" t="shared" si="9" ref="BK402:BK407">63&amp;BA396</f>
        <v>63633100</v>
      </c>
    </row>
    <row r="403" ht="12">
      <c r="BK403" s="1" t="str">
        <f t="shared" si="9"/>
        <v>63633200</v>
      </c>
    </row>
    <row r="404" ht="12">
      <c r="BK404" s="1" t="str">
        <f t="shared" si="9"/>
        <v>63634000</v>
      </c>
    </row>
    <row r="405" ht="12">
      <c r="BK405" s="1" t="str">
        <f t="shared" si="9"/>
        <v>63634001</v>
      </c>
    </row>
    <row r="406" ht="12">
      <c r="BK406" s="1" t="str">
        <f t="shared" si="9"/>
        <v>63634002</v>
      </c>
    </row>
    <row r="407" ht="12">
      <c r="BK407" s="1" t="str">
        <f t="shared" si="9"/>
        <v>63634005</v>
      </c>
    </row>
    <row r="462" ht="12">
      <c r="AU462" s="2"/>
    </row>
    <row r="463" ht="12">
      <c r="AU463" s="2"/>
    </row>
    <row r="464" ht="12">
      <c r="AU464" s="2"/>
    </row>
    <row r="465" ht="12">
      <c r="AU465" s="2"/>
    </row>
    <row r="466" ht="12">
      <c r="AU466" s="2"/>
    </row>
    <row r="467" ht="12">
      <c r="AU467" s="2"/>
    </row>
    <row r="468" ht="12">
      <c r="AU468" s="2"/>
    </row>
    <row r="469" ht="12">
      <c r="AU469" s="2"/>
    </row>
    <row r="470" ht="12">
      <c r="AU470" s="2"/>
    </row>
    <row r="471" ht="12">
      <c r="AU471" s="2"/>
    </row>
    <row r="472" ht="12">
      <c r="AU472" s="2"/>
    </row>
    <row r="473" ht="12">
      <c r="AU473" s="2"/>
    </row>
    <row r="474" ht="12">
      <c r="AU474" s="2"/>
    </row>
    <row r="475" ht="12">
      <c r="AU475" s="2"/>
    </row>
    <row r="476" ht="12">
      <c r="AU476" s="2"/>
    </row>
    <row r="477" ht="12">
      <c r="AU477" s="2"/>
    </row>
    <row r="478" ht="12">
      <c r="AU478" s="2"/>
    </row>
    <row r="479" ht="12">
      <c r="AU479" s="2"/>
    </row>
    <row r="480" ht="12">
      <c r="AU480" s="2"/>
    </row>
    <row r="481" ht="12">
      <c r="AU481" s="2"/>
    </row>
    <row r="482" ht="12">
      <c r="AU482" s="2"/>
    </row>
    <row r="483" ht="12">
      <c r="AU483" s="2"/>
    </row>
    <row r="484" ht="12">
      <c r="AU484" s="2"/>
    </row>
    <row r="485" ht="12">
      <c r="AU485" s="2"/>
    </row>
    <row r="486" ht="12">
      <c r="AU486" s="2"/>
    </row>
    <row r="487" ht="12">
      <c r="AU487" s="2"/>
    </row>
    <row r="488" ht="12">
      <c r="AU488" s="2"/>
    </row>
    <row r="489" ht="12">
      <c r="AU489" s="2"/>
    </row>
    <row r="490" ht="12">
      <c r="AU490" s="2"/>
    </row>
    <row r="491" ht="12">
      <c r="AU491" s="2"/>
    </row>
    <row r="492" ht="12">
      <c r="AU492" s="2"/>
    </row>
    <row r="493" ht="12">
      <c r="AU493" s="2"/>
    </row>
    <row r="494" ht="12">
      <c r="AU494" s="2"/>
    </row>
    <row r="495" ht="12">
      <c r="AU495" s="2"/>
    </row>
    <row r="496" ht="12">
      <c r="AU496" s="2"/>
    </row>
    <row r="497" ht="12">
      <c r="AU497" s="2"/>
    </row>
    <row r="498" ht="12">
      <c r="AU498" s="2"/>
    </row>
    <row r="499" ht="12">
      <c r="AU499" s="2"/>
    </row>
    <row r="500" ht="12">
      <c r="AU500" s="2"/>
    </row>
    <row r="501" ht="12">
      <c r="AU501" s="2"/>
    </row>
    <row r="502" ht="12">
      <c r="AU502" s="2"/>
    </row>
    <row r="503" ht="12">
      <c r="AU503" s="2"/>
    </row>
    <row r="504" ht="12">
      <c r="AU504" s="2"/>
    </row>
    <row r="505" ht="12">
      <c r="AU505" s="2"/>
    </row>
    <row r="506" ht="12">
      <c r="AU506" s="2"/>
    </row>
    <row r="507" ht="12">
      <c r="AU507" s="2"/>
    </row>
    <row r="508" ht="12">
      <c r="AU508" s="2"/>
    </row>
    <row r="509" ht="12">
      <c r="AU509" s="2"/>
    </row>
    <row r="510" ht="12">
      <c r="AU510" s="2"/>
    </row>
    <row r="511" ht="12">
      <c r="AU511" s="2"/>
    </row>
    <row r="512" ht="12">
      <c r="AU512" s="2"/>
    </row>
    <row r="513" ht="12">
      <c r="AU513" s="2"/>
    </row>
    <row r="514" ht="12">
      <c r="AU514" s="2"/>
    </row>
    <row r="515" ht="12">
      <c r="AU515" s="2"/>
    </row>
    <row r="516" ht="12">
      <c r="AU516" s="2"/>
    </row>
    <row r="517" ht="12">
      <c r="AU517" s="2"/>
    </row>
    <row r="518" ht="12">
      <c r="AU518" s="2"/>
    </row>
    <row r="519" ht="12">
      <c r="AU519" s="2"/>
    </row>
    <row r="520" ht="12">
      <c r="AU520" s="2"/>
    </row>
    <row r="521" ht="12">
      <c r="AU521" s="2"/>
    </row>
    <row r="522" ht="12">
      <c r="AU522" s="2"/>
    </row>
    <row r="523" ht="12">
      <c r="AU523" s="2"/>
    </row>
    <row r="524" ht="12">
      <c r="AU524" s="2"/>
    </row>
    <row r="525" ht="12">
      <c r="AU525" s="2"/>
    </row>
    <row r="526" ht="12">
      <c r="AU526" s="2"/>
    </row>
    <row r="527" ht="12">
      <c r="AU527" s="2"/>
    </row>
    <row r="528" ht="12">
      <c r="AU528" s="2"/>
    </row>
    <row r="529" ht="12">
      <c r="AU529" s="2"/>
    </row>
    <row r="530" ht="12">
      <c r="AU530" s="2"/>
    </row>
    <row r="531" ht="12">
      <c r="AU531" s="2"/>
    </row>
    <row r="532" ht="12">
      <c r="AU532" s="2"/>
    </row>
    <row r="533" ht="12">
      <c r="AU533" s="2"/>
    </row>
    <row r="534" ht="12">
      <c r="AU534" s="2"/>
    </row>
    <row r="535" ht="12">
      <c r="AU535" s="2"/>
    </row>
    <row r="536" ht="12">
      <c r="AU536" s="2"/>
    </row>
    <row r="537" ht="12">
      <c r="AU537" s="2"/>
    </row>
    <row r="538" ht="12">
      <c r="AU538" s="2"/>
    </row>
    <row r="539" ht="12">
      <c r="AU539" s="2"/>
    </row>
    <row r="540" ht="12">
      <c r="AU540" s="2"/>
    </row>
    <row r="541" ht="12">
      <c r="AU541" s="2"/>
    </row>
    <row r="542" ht="12">
      <c r="AU542" s="2"/>
    </row>
    <row r="543" ht="12">
      <c r="AU543" s="2"/>
    </row>
    <row r="544" ht="12">
      <c r="AU544" s="2"/>
    </row>
    <row r="545" ht="12">
      <c r="AU545" s="2"/>
    </row>
    <row r="546" ht="12">
      <c r="AU546" s="2"/>
    </row>
    <row r="547" ht="12">
      <c r="AU547" s="2"/>
    </row>
    <row r="548" ht="12">
      <c r="AU548" s="2"/>
    </row>
    <row r="549" ht="12">
      <c r="AU549" s="2"/>
    </row>
    <row r="550" ht="12">
      <c r="AU550" s="2"/>
    </row>
    <row r="551" ht="12">
      <c r="AU551" s="2"/>
    </row>
    <row r="552" ht="12">
      <c r="AU552" s="2"/>
    </row>
    <row r="553" ht="12">
      <c r="AU553" s="2"/>
    </row>
    <row r="554" ht="12">
      <c r="AU554" s="2"/>
    </row>
    <row r="555" ht="12">
      <c r="AU555" s="2"/>
    </row>
    <row r="556" ht="12">
      <c r="AU556" s="2"/>
    </row>
    <row r="557" ht="12">
      <c r="AU557" s="2"/>
    </row>
    <row r="558" ht="12">
      <c r="AU558" s="2"/>
    </row>
    <row r="559" ht="12">
      <c r="AU559" s="2"/>
    </row>
    <row r="560" ht="12">
      <c r="AU560" s="2"/>
    </row>
    <row r="561" ht="12">
      <c r="AU561" s="2"/>
    </row>
    <row r="562" ht="12">
      <c r="AU562" s="2"/>
    </row>
    <row r="563" ht="12">
      <c r="AU563" s="2"/>
    </row>
    <row r="564" ht="12">
      <c r="AU564" s="2"/>
    </row>
    <row r="565" ht="12">
      <c r="AU565" s="2"/>
    </row>
    <row r="566" ht="12">
      <c r="AU566" s="2"/>
    </row>
    <row r="567" ht="12">
      <c r="AU567" s="2"/>
    </row>
    <row r="568" ht="12">
      <c r="AU568" s="2"/>
    </row>
    <row r="569" ht="12">
      <c r="AU569" s="2"/>
    </row>
    <row r="570" ht="12">
      <c r="AU570" s="2"/>
    </row>
    <row r="571" ht="12">
      <c r="AU571" s="2"/>
    </row>
    <row r="572" ht="12">
      <c r="AU572" s="2"/>
    </row>
    <row r="573" ht="12">
      <c r="AU573" s="2"/>
    </row>
    <row r="574" ht="12">
      <c r="AU574" s="2"/>
    </row>
    <row r="575" ht="12">
      <c r="AU575" s="2"/>
    </row>
    <row r="576" ht="12">
      <c r="AU576" s="2"/>
    </row>
    <row r="577" ht="12">
      <c r="AU577" s="2"/>
    </row>
    <row r="578" ht="12">
      <c r="AU578" s="2"/>
    </row>
    <row r="579" ht="12">
      <c r="AU579" s="2"/>
    </row>
    <row r="580" ht="12">
      <c r="AU580" s="2"/>
    </row>
    <row r="581" ht="12">
      <c r="AU581" s="2"/>
    </row>
    <row r="582" ht="12">
      <c r="AU582" s="2"/>
    </row>
    <row r="583" ht="12">
      <c r="AU583" s="2"/>
    </row>
    <row r="584" ht="12">
      <c r="AU584" s="2"/>
    </row>
    <row r="585" ht="12">
      <c r="AU585" s="2"/>
    </row>
    <row r="586" ht="12">
      <c r="AU586" s="2"/>
    </row>
    <row r="587" ht="12">
      <c r="AU587" s="2"/>
    </row>
    <row r="588" ht="12">
      <c r="AU588" s="2"/>
    </row>
    <row r="589" ht="12">
      <c r="AU589" s="2"/>
    </row>
    <row r="590" ht="12">
      <c r="AU590" s="2"/>
    </row>
    <row r="591" ht="12">
      <c r="AU591" s="2"/>
    </row>
    <row r="592" ht="12">
      <c r="AU592" s="2"/>
    </row>
    <row r="593" ht="12">
      <c r="AU593" s="2"/>
    </row>
    <row r="594" ht="12">
      <c r="AU594" s="2"/>
    </row>
    <row r="595" ht="12">
      <c r="AU595" s="2"/>
    </row>
    <row r="596" ht="12">
      <c r="AU596" s="2"/>
    </row>
    <row r="597" ht="12">
      <c r="AU597" s="2"/>
    </row>
    <row r="598" ht="12">
      <c r="AU598" s="2"/>
    </row>
    <row r="599" ht="12">
      <c r="AU599" s="2"/>
    </row>
    <row r="600" ht="12">
      <c r="AU600" s="2"/>
    </row>
    <row r="601" ht="12">
      <c r="AU601" s="2"/>
    </row>
    <row r="602" ht="12">
      <c r="AU602" s="2"/>
    </row>
    <row r="603" ht="12">
      <c r="AU603" s="2"/>
    </row>
    <row r="604" ht="12">
      <c r="AU604" s="2"/>
    </row>
    <row r="605" ht="12">
      <c r="AU605" s="2"/>
    </row>
    <row r="606" ht="12">
      <c r="AU606" s="2"/>
    </row>
    <row r="607" ht="12">
      <c r="AU607" s="2"/>
    </row>
    <row r="608" ht="12">
      <c r="AU608" s="2"/>
    </row>
    <row r="609" ht="12">
      <c r="AU609" s="2"/>
    </row>
    <row r="610" ht="12">
      <c r="AU610" s="2"/>
    </row>
    <row r="611" ht="12">
      <c r="AU611" s="2"/>
    </row>
    <row r="612" ht="12">
      <c r="AU612" s="2"/>
    </row>
    <row r="613" ht="12">
      <c r="AU613" s="2"/>
    </row>
    <row r="614" ht="12">
      <c r="AU614" s="2"/>
    </row>
    <row r="615" ht="12">
      <c r="AU615" s="2"/>
    </row>
    <row r="616" ht="12">
      <c r="AU616" s="2"/>
    </row>
    <row r="617" ht="12">
      <c r="AU617" s="2"/>
    </row>
    <row r="618" ht="12">
      <c r="AU618" s="2"/>
    </row>
    <row r="619" ht="12">
      <c r="AU619" s="2"/>
    </row>
    <row r="620" ht="12">
      <c r="AU620" s="2"/>
    </row>
    <row r="621" ht="12">
      <c r="AU621" s="2"/>
    </row>
    <row r="622" ht="12">
      <c r="AU622" s="2"/>
    </row>
    <row r="623" ht="12">
      <c r="AU623" s="2"/>
    </row>
    <row r="624" ht="12">
      <c r="AU624" s="2"/>
    </row>
    <row r="625" ht="12">
      <c r="AU625" s="2"/>
    </row>
    <row r="626" ht="12">
      <c r="AU626" s="2"/>
    </row>
    <row r="627" ht="12">
      <c r="AU627" s="2"/>
    </row>
    <row r="628" ht="12">
      <c r="AU628" s="2"/>
    </row>
    <row r="629" ht="12">
      <c r="AU629" s="2"/>
    </row>
    <row r="630" ht="12">
      <c r="AU630" s="2"/>
    </row>
    <row r="631" ht="12">
      <c r="AU631" s="2"/>
    </row>
    <row r="632" ht="12">
      <c r="AU632" s="2"/>
    </row>
    <row r="633" ht="12">
      <c r="AU633" s="2"/>
    </row>
    <row r="634" ht="12">
      <c r="AU634" s="2"/>
    </row>
    <row r="635" ht="12">
      <c r="AU635" s="2"/>
    </row>
    <row r="636" ht="12">
      <c r="AU636" s="2"/>
    </row>
    <row r="637" ht="12">
      <c r="AU637" s="2"/>
    </row>
    <row r="638" ht="12">
      <c r="AU638" s="2"/>
    </row>
    <row r="639" ht="12">
      <c r="AU639" s="2"/>
    </row>
    <row r="640" ht="12">
      <c r="AU640" s="2"/>
    </row>
    <row r="641" ht="12">
      <c r="AU641" s="2"/>
    </row>
    <row r="642" ht="12">
      <c r="AU642" s="2"/>
    </row>
    <row r="643" ht="12">
      <c r="AU643" s="2"/>
    </row>
    <row r="644" ht="12">
      <c r="AU644" s="2"/>
    </row>
    <row r="645" ht="12">
      <c r="AU645" s="2"/>
    </row>
    <row r="646" ht="12">
      <c r="AU646" s="2"/>
    </row>
    <row r="647" ht="12">
      <c r="AU647" s="2"/>
    </row>
    <row r="648" ht="12">
      <c r="AU648" s="2"/>
    </row>
    <row r="649" ht="12">
      <c r="AU649" s="2"/>
    </row>
    <row r="650" ht="12">
      <c r="AU650" s="2"/>
    </row>
    <row r="651" ht="12">
      <c r="AU651" s="2"/>
    </row>
    <row r="652" ht="12">
      <c r="AU652" s="2"/>
    </row>
    <row r="653" ht="12">
      <c r="AU653" s="2"/>
    </row>
    <row r="654" ht="12">
      <c r="AU654" s="2"/>
    </row>
    <row r="655" ht="12">
      <c r="AU655" s="2"/>
    </row>
    <row r="656" ht="12">
      <c r="AU656" s="2"/>
    </row>
    <row r="657" ht="12">
      <c r="AU657" s="2"/>
    </row>
    <row r="658" ht="12">
      <c r="AU658" s="2"/>
    </row>
    <row r="659" ht="12">
      <c r="AU659" s="2"/>
    </row>
    <row r="660" ht="12">
      <c r="AU660" s="2"/>
    </row>
    <row r="661" ht="12">
      <c r="AU661" s="2"/>
    </row>
    <row r="662" ht="12">
      <c r="AU662" s="2"/>
    </row>
    <row r="663" ht="12">
      <c r="AU663" s="2"/>
    </row>
    <row r="664" ht="12">
      <c r="AU664" s="2"/>
    </row>
    <row r="665" ht="12">
      <c r="AU665" s="2"/>
    </row>
    <row r="666" ht="12">
      <c r="AU666" s="2"/>
    </row>
    <row r="667" ht="12">
      <c r="AU667" s="2"/>
    </row>
    <row r="668" ht="12">
      <c r="AU668" s="2"/>
    </row>
    <row r="669" ht="12">
      <c r="AU669" s="2"/>
    </row>
    <row r="670" ht="12">
      <c r="AU670" s="2"/>
    </row>
    <row r="671" ht="12">
      <c r="AU671" s="2"/>
    </row>
    <row r="672" ht="12">
      <c r="AU672" s="2"/>
    </row>
    <row r="673" ht="12">
      <c r="AU673" s="2"/>
    </row>
    <row r="674" ht="12">
      <c r="AU674" s="2"/>
    </row>
    <row r="675" ht="12">
      <c r="AU675" s="2"/>
    </row>
    <row r="676" ht="12">
      <c r="AU676" s="2"/>
    </row>
    <row r="677" ht="12">
      <c r="AU677" s="2"/>
    </row>
    <row r="678" ht="12">
      <c r="AU678" s="2"/>
    </row>
    <row r="679" ht="12">
      <c r="AU679" s="2"/>
    </row>
    <row r="680" ht="12">
      <c r="AU680" s="2"/>
    </row>
    <row r="681" ht="12">
      <c r="AU681" s="2"/>
    </row>
    <row r="682" ht="12">
      <c r="AU682" s="2"/>
    </row>
    <row r="683" ht="12">
      <c r="AU683" s="2"/>
    </row>
    <row r="684" ht="12">
      <c r="AU684" s="2"/>
    </row>
    <row r="685" ht="12">
      <c r="AU685" s="2"/>
    </row>
    <row r="686" ht="12">
      <c r="AU686" s="2"/>
    </row>
    <row r="687" ht="12">
      <c r="AU687" s="2"/>
    </row>
    <row r="688" ht="12">
      <c r="AU688" s="2"/>
    </row>
    <row r="689" ht="12">
      <c r="AU689" s="2"/>
    </row>
    <row r="690" ht="12">
      <c r="AU690" s="2"/>
    </row>
    <row r="691" ht="12">
      <c r="AU691" s="2"/>
    </row>
    <row r="692" ht="12">
      <c r="AU692" s="2"/>
    </row>
    <row r="693" ht="12">
      <c r="AU693" s="2"/>
    </row>
    <row r="694" ht="12">
      <c r="AU694" s="2"/>
    </row>
    <row r="695" ht="12">
      <c r="AU695" s="2"/>
    </row>
    <row r="696" ht="12">
      <c r="AU696" s="2"/>
    </row>
    <row r="697" ht="12">
      <c r="AU697" s="2"/>
    </row>
    <row r="698" ht="12">
      <c r="AU698" s="2"/>
    </row>
    <row r="699" ht="12">
      <c r="AU699" s="2"/>
    </row>
    <row r="700" ht="12">
      <c r="AU700" s="2"/>
    </row>
    <row r="701" ht="12">
      <c r="AU701" s="2"/>
    </row>
    <row r="702" ht="12">
      <c r="AU702" s="2"/>
    </row>
    <row r="703" ht="12">
      <c r="AU703" s="2"/>
    </row>
    <row r="704" ht="12">
      <c r="AU704" s="2"/>
    </row>
    <row r="705" ht="12">
      <c r="AU705" s="2"/>
    </row>
    <row r="706" ht="12">
      <c r="AU706" s="2"/>
    </row>
    <row r="707" ht="12">
      <c r="AU707" s="2"/>
    </row>
    <row r="708" ht="12">
      <c r="AU708" s="2"/>
    </row>
    <row r="709" ht="12">
      <c r="AU709" s="2"/>
    </row>
    <row r="710" ht="12">
      <c r="AU710" s="2"/>
    </row>
    <row r="711" ht="12">
      <c r="AU711" s="2"/>
    </row>
    <row r="712" ht="12">
      <c r="AU712" s="2"/>
    </row>
    <row r="713" ht="12">
      <c r="AU713" s="2"/>
    </row>
    <row r="714" ht="12">
      <c r="AU714" s="2"/>
    </row>
    <row r="715" ht="12">
      <c r="AU715" s="2"/>
    </row>
    <row r="716" ht="12">
      <c r="AU716" s="2"/>
    </row>
    <row r="717" ht="12">
      <c r="AU717" s="2"/>
    </row>
    <row r="718" ht="12">
      <c r="AU718" s="2"/>
    </row>
    <row r="719" ht="12">
      <c r="AU719" s="2"/>
    </row>
    <row r="720" ht="12">
      <c r="AU720" s="2"/>
    </row>
    <row r="721" ht="12">
      <c r="AU721" s="2"/>
    </row>
    <row r="722" ht="12">
      <c r="AU722" s="2"/>
    </row>
    <row r="723" ht="12">
      <c r="AU723" s="2"/>
    </row>
    <row r="724" ht="12">
      <c r="AU724" s="2"/>
    </row>
    <row r="725" ht="12">
      <c r="AU725" s="2"/>
    </row>
    <row r="726" ht="12">
      <c r="AU726" s="2"/>
    </row>
    <row r="727" ht="12">
      <c r="AU727" s="2"/>
    </row>
    <row r="728" ht="12">
      <c r="AU728" s="2"/>
    </row>
    <row r="729" ht="12">
      <c r="AU729" s="2"/>
    </row>
    <row r="730" ht="12">
      <c r="AU730" s="2"/>
    </row>
    <row r="731" ht="12">
      <c r="AU731" s="2"/>
    </row>
    <row r="732" ht="12">
      <c r="AU732" s="2"/>
    </row>
    <row r="733" ht="12">
      <c r="AU733" s="2"/>
    </row>
    <row r="734" ht="12">
      <c r="AU734" s="2"/>
    </row>
    <row r="735" ht="12">
      <c r="AU735" s="2"/>
    </row>
    <row r="736" ht="12">
      <c r="AU736" s="2"/>
    </row>
    <row r="737" ht="12">
      <c r="AU737" s="2"/>
    </row>
    <row r="738" ht="12">
      <c r="AU738" s="2"/>
    </row>
    <row r="739" ht="12">
      <c r="AU739" s="2"/>
    </row>
    <row r="740" ht="12">
      <c r="AU740" s="2"/>
    </row>
    <row r="741" ht="12">
      <c r="AU741" s="2"/>
    </row>
    <row r="742" ht="12">
      <c r="AU742" s="2"/>
    </row>
    <row r="743" ht="12">
      <c r="AU743" s="2"/>
    </row>
    <row r="744" ht="12">
      <c r="AU744" s="2"/>
    </row>
    <row r="745" ht="12">
      <c r="AU745" s="2"/>
    </row>
    <row r="746" ht="12">
      <c r="AU746" s="2"/>
    </row>
    <row r="747" ht="12">
      <c r="AU747" s="2"/>
    </row>
    <row r="748" ht="12">
      <c r="AU748" s="2"/>
    </row>
    <row r="749" ht="12">
      <c r="AU749" s="2"/>
    </row>
    <row r="750" ht="12">
      <c r="AU750" s="2"/>
    </row>
    <row r="751" ht="12">
      <c r="AU751" s="2"/>
    </row>
    <row r="752" ht="12">
      <c r="AU752" s="2"/>
    </row>
    <row r="753" ht="12">
      <c r="AU753" s="2"/>
    </row>
    <row r="754" ht="12">
      <c r="AU754" s="2"/>
    </row>
    <row r="755" ht="12">
      <c r="AU755" s="2"/>
    </row>
    <row r="756" ht="12">
      <c r="AU756" s="2"/>
    </row>
    <row r="757" ht="12">
      <c r="AU757" s="2"/>
    </row>
    <row r="758" ht="12">
      <c r="AU758" s="2"/>
    </row>
    <row r="759" ht="12">
      <c r="AU759" s="2"/>
    </row>
    <row r="760" ht="12">
      <c r="AU760" s="2"/>
    </row>
    <row r="761" ht="12">
      <c r="AU761" s="2"/>
    </row>
    <row r="762" ht="12">
      <c r="AU762" s="2"/>
    </row>
    <row r="763" ht="12">
      <c r="AU763" s="2"/>
    </row>
    <row r="764" ht="12">
      <c r="AU764" s="2"/>
    </row>
    <row r="765" ht="12">
      <c r="AU765" s="2"/>
    </row>
    <row r="766" ht="12">
      <c r="AU766" s="2"/>
    </row>
    <row r="767" ht="12">
      <c r="AU767" s="2"/>
    </row>
    <row r="768" ht="12">
      <c r="AU768" s="2"/>
    </row>
    <row r="769" ht="12">
      <c r="AU769" s="2"/>
    </row>
    <row r="770" ht="12">
      <c r="AU770" s="2"/>
    </row>
    <row r="771" ht="12">
      <c r="AU771" s="2"/>
    </row>
    <row r="772" ht="12">
      <c r="AU772" s="2"/>
    </row>
    <row r="773" ht="12">
      <c r="AU773" s="2"/>
    </row>
    <row r="774" ht="12">
      <c r="AU774" s="2"/>
    </row>
    <row r="775" ht="12">
      <c r="AU775" s="2"/>
    </row>
    <row r="776" ht="12">
      <c r="AU776" s="2"/>
    </row>
    <row r="777" ht="12">
      <c r="AU777" s="2"/>
    </row>
    <row r="778" ht="12">
      <c r="AU778" s="2"/>
    </row>
    <row r="779" ht="12">
      <c r="AU779" s="2"/>
    </row>
    <row r="780" ht="12">
      <c r="AU780" s="2"/>
    </row>
    <row r="781" ht="12">
      <c r="AU781" s="2"/>
    </row>
    <row r="782" ht="12">
      <c r="AU782" s="2"/>
    </row>
    <row r="783" ht="12">
      <c r="AU783" s="2"/>
    </row>
    <row r="784" ht="12">
      <c r="AU784" s="2"/>
    </row>
    <row r="785" ht="12">
      <c r="AU785" s="2"/>
    </row>
    <row r="786" ht="12">
      <c r="AU786" s="2"/>
    </row>
    <row r="787" ht="12">
      <c r="AU787" s="2"/>
    </row>
    <row r="788" ht="12">
      <c r="AU788" s="2"/>
    </row>
    <row r="789" ht="12">
      <c r="AU789" s="2"/>
    </row>
    <row r="790" ht="12">
      <c r="AU790" s="2"/>
    </row>
    <row r="791" ht="12">
      <c r="AU791" s="2"/>
    </row>
    <row r="792" ht="12">
      <c r="AU792" s="2"/>
    </row>
    <row r="793" ht="12">
      <c r="AU793" s="2"/>
    </row>
    <row r="794" ht="12">
      <c r="AU794" s="2"/>
    </row>
    <row r="795" ht="12">
      <c r="AU795" s="2"/>
    </row>
    <row r="796" ht="12">
      <c r="AU796" s="2"/>
    </row>
    <row r="797" ht="12">
      <c r="AU797" s="2"/>
    </row>
    <row r="798" ht="12">
      <c r="AU798" s="2"/>
    </row>
    <row r="799" ht="12">
      <c r="AU799" s="2"/>
    </row>
    <row r="800" ht="12">
      <c r="AU800" s="2"/>
    </row>
    <row r="801" ht="12">
      <c r="AU801" s="2"/>
    </row>
    <row r="802" ht="12">
      <c r="AU802" s="2"/>
    </row>
    <row r="803" ht="12">
      <c r="AU803" s="2"/>
    </row>
    <row r="804" ht="12">
      <c r="AU804" s="2"/>
    </row>
    <row r="805" ht="12">
      <c r="AU805" s="2"/>
    </row>
    <row r="806" ht="12">
      <c r="AU806" s="2"/>
    </row>
    <row r="807" ht="12">
      <c r="AU807" s="2"/>
    </row>
    <row r="808" ht="12">
      <c r="AU808" s="2"/>
    </row>
    <row r="809" ht="12">
      <c r="AU809" s="2"/>
    </row>
    <row r="810" ht="12">
      <c r="AU810" s="2"/>
    </row>
    <row r="811" ht="12">
      <c r="AU811" s="2"/>
    </row>
    <row r="812" ht="12">
      <c r="AU812" s="2"/>
    </row>
    <row r="813" ht="12">
      <c r="AU813" s="2"/>
    </row>
    <row r="814" ht="12">
      <c r="AU814" s="2"/>
    </row>
    <row r="815" ht="12">
      <c r="AU815" s="2"/>
    </row>
    <row r="816" ht="12">
      <c r="AU816" s="2"/>
    </row>
    <row r="817" ht="12">
      <c r="AU817" s="2"/>
    </row>
    <row r="818" ht="12">
      <c r="AU818" s="2"/>
    </row>
    <row r="819" ht="12">
      <c r="AU819" s="2"/>
    </row>
    <row r="820" ht="12">
      <c r="AU820" s="2"/>
    </row>
    <row r="821" ht="12">
      <c r="AU821" s="2"/>
    </row>
    <row r="822" ht="12">
      <c r="AU822" s="2"/>
    </row>
    <row r="823" ht="12">
      <c r="AU823" s="2"/>
    </row>
    <row r="824" ht="12">
      <c r="AU824" s="2"/>
    </row>
    <row r="825" ht="12">
      <c r="AU825" s="2"/>
    </row>
    <row r="826" ht="12">
      <c r="AU826" s="2"/>
    </row>
    <row r="827" ht="12">
      <c r="AU827" s="2"/>
    </row>
    <row r="828" ht="12">
      <c r="AU828" s="2"/>
    </row>
    <row r="829" ht="12">
      <c r="AU829" s="2"/>
    </row>
    <row r="830" ht="12">
      <c r="AU830" s="2"/>
    </row>
    <row r="831" ht="12">
      <c r="AU831" s="2"/>
    </row>
    <row r="832" ht="12">
      <c r="AU832" s="2"/>
    </row>
    <row r="833" ht="12">
      <c r="AU833" s="2"/>
    </row>
    <row r="834" ht="12">
      <c r="AU834" s="2"/>
    </row>
    <row r="835" ht="12">
      <c r="AU835" s="2"/>
    </row>
    <row r="836" ht="12">
      <c r="AU836" s="2"/>
    </row>
    <row r="837" ht="12">
      <c r="AU837" s="2"/>
    </row>
    <row r="838" ht="12">
      <c r="AU838" s="2"/>
    </row>
    <row r="839" ht="12">
      <c r="AU839" s="2"/>
    </row>
    <row r="840" ht="12">
      <c r="AU840" s="2"/>
    </row>
    <row r="841" ht="12">
      <c r="AU841" s="2"/>
    </row>
    <row r="842" ht="12">
      <c r="AU842" s="2"/>
    </row>
    <row r="843" ht="12">
      <c r="AU843" s="2"/>
    </row>
    <row r="844" ht="12">
      <c r="AU844" s="2"/>
    </row>
    <row r="845" ht="12">
      <c r="AU845" s="2"/>
    </row>
    <row r="846" ht="12">
      <c r="AU846" s="2"/>
    </row>
    <row r="847" ht="12">
      <c r="AU847" s="2"/>
    </row>
    <row r="848" ht="12">
      <c r="AU848" s="2"/>
    </row>
    <row r="849" ht="12">
      <c r="AU849" s="2"/>
    </row>
    <row r="850" ht="12">
      <c r="AU850" s="2"/>
    </row>
    <row r="851" ht="12">
      <c r="AU851" s="2"/>
    </row>
    <row r="852" ht="12">
      <c r="AU852" s="2"/>
    </row>
    <row r="853" ht="12">
      <c r="AU853" s="2"/>
    </row>
    <row r="854" ht="12">
      <c r="AU854" s="2"/>
    </row>
    <row r="855" ht="12">
      <c r="AU855" s="2"/>
    </row>
    <row r="856" ht="12">
      <c r="AU856" s="2"/>
    </row>
    <row r="857" ht="12">
      <c r="AU857" s="2"/>
    </row>
    <row r="858" ht="12">
      <c r="AU858" s="2"/>
    </row>
    <row r="859" ht="12">
      <c r="AU859" s="2"/>
    </row>
    <row r="860" ht="12">
      <c r="AU860" s="2"/>
    </row>
    <row r="861" ht="12">
      <c r="AU861" s="2"/>
    </row>
    <row r="862" ht="12">
      <c r="AU862" s="2"/>
    </row>
    <row r="863" ht="12">
      <c r="AU863" s="2"/>
    </row>
    <row r="864" ht="12">
      <c r="AU864" s="2"/>
    </row>
    <row r="865" ht="12">
      <c r="AU865" s="2"/>
    </row>
    <row r="866" ht="12">
      <c r="AU866" s="2"/>
    </row>
    <row r="867" ht="12">
      <c r="AU867" s="2"/>
    </row>
    <row r="868" ht="12">
      <c r="AU868" s="2"/>
    </row>
    <row r="869" ht="12">
      <c r="AU869" s="2"/>
    </row>
    <row r="870" ht="12">
      <c r="AU870" s="2"/>
    </row>
    <row r="871" ht="12">
      <c r="AU871" s="2"/>
    </row>
    <row r="872" ht="12">
      <c r="AU872" s="2"/>
    </row>
    <row r="873" ht="12">
      <c r="AU873" s="2"/>
    </row>
    <row r="874" ht="12">
      <c r="AU874" s="2"/>
    </row>
    <row r="875" ht="12">
      <c r="AU875" s="2"/>
    </row>
    <row r="876" ht="12">
      <c r="AU876" s="2"/>
    </row>
    <row r="877" ht="12">
      <c r="AU877" s="2"/>
    </row>
    <row r="878" ht="12">
      <c r="AU878" s="2"/>
    </row>
    <row r="879" ht="12">
      <c r="AU879" s="2"/>
    </row>
    <row r="880" ht="12">
      <c r="AU880" s="2"/>
    </row>
    <row r="881" ht="12">
      <c r="AU881" s="2"/>
    </row>
    <row r="882" ht="12">
      <c r="AU882" s="2"/>
    </row>
    <row r="883" ht="12">
      <c r="AU883" s="2"/>
    </row>
    <row r="884" ht="12">
      <c r="AU884" s="2"/>
    </row>
    <row r="885" ht="12">
      <c r="AU885" s="2"/>
    </row>
    <row r="886" ht="12">
      <c r="AU886" s="2"/>
    </row>
    <row r="887" ht="12">
      <c r="AU887" s="2"/>
    </row>
    <row r="888" ht="12">
      <c r="AU888" s="2"/>
    </row>
    <row r="889" ht="12">
      <c r="AU889" s="2"/>
    </row>
    <row r="890" ht="12">
      <c r="AU890" s="2"/>
    </row>
    <row r="891" ht="12">
      <c r="AU891" s="2"/>
    </row>
    <row r="892" ht="12">
      <c r="AU892" s="2"/>
    </row>
    <row r="893" ht="12">
      <c r="AU893" s="2"/>
    </row>
    <row r="894" ht="12">
      <c r="AU894" s="2"/>
    </row>
    <row r="895" ht="12">
      <c r="AU895" s="2"/>
    </row>
    <row r="896" ht="12">
      <c r="AU896" s="2"/>
    </row>
    <row r="897" ht="12">
      <c r="AU897" s="2"/>
    </row>
    <row r="898" ht="12">
      <c r="AU898" s="2"/>
    </row>
    <row r="899" ht="12">
      <c r="AU899" s="2"/>
    </row>
    <row r="900" ht="12">
      <c r="AU900" s="2"/>
    </row>
    <row r="901" ht="12">
      <c r="AU901" s="2"/>
    </row>
    <row r="902" ht="12">
      <c r="AU902" s="2"/>
    </row>
    <row r="903" ht="12">
      <c r="AU903" s="2"/>
    </row>
    <row r="904" ht="12">
      <c r="AU904" s="2"/>
    </row>
    <row r="905" ht="12">
      <c r="AU905" s="2"/>
    </row>
    <row r="906" ht="12">
      <c r="AU906" s="2"/>
    </row>
    <row r="907" ht="12">
      <c r="AU907" s="2"/>
    </row>
    <row r="908" ht="12">
      <c r="AU908" s="2"/>
    </row>
    <row r="909" ht="12">
      <c r="AU909" s="2"/>
    </row>
    <row r="910" ht="12">
      <c r="AU910" s="2"/>
    </row>
    <row r="911" ht="12">
      <c r="AU911" s="2"/>
    </row>
    <row r="912" ht="12">
      <c r="AU912" s="2"/>
    </row>
    <row r="913" ht="12">
      <c r="AU913" s="2"/>
    </row>
    <row r="914" ht="12">
      <c r="AU914" s="2"/>
    </row>
    <row r="915" ht="12">
      <c r="AU915" s="2"/>
    </row>
    <row r="916" ht="12">
      <c r="AU916" s="2"/>
    </row>
    <row r="917" ht="12">
      <c r="AU917" s="2"/>
    </row>
    <row r="918" ht="12">
      <c r="AU918" s="2"/>
    </row>
    <row r="919" ht="12">
      <c r="AU919" s="2"/>
    </row>
    <row r="920" ht="12">
      <c r="AU920" s="2"/>
    </row>
    <row r="921" ht="12">
      <c r="AU921" s="2"/>
    </row>
    <row r="922" ht="12">
      <c r="AU922" s="2"/>
    </row>
    <row r="923" ht="12">
      <c r="AU923" s="2"/>
    </row>
    <row r="924" ht="12">
      <c r="AU924" s="2"/>
    </row>
    <row r="925" ht="12">
      <c r="AU925" s="2"/>
    </row>
    <row r="926" ht="12">
      <c r="AU926" s="2"/>
    </row>
    <row r="927" ht="12">
      <c r="AU927" s="2"/>
    </row>
    <row r="928" ht="12">
      <c r="AU928" s="2"/>
    </row>
    <row r="929" ht="12">
      <c r="AU929" s="2"/>
    </row>
    <row r="930" ht="12">
      <c r="AU930" s="2"/>
    </row>
    <row r="931" ht="12">
      <c r="AU931" s="2"/>
    </row>
    <row r="932" ht="12">
      <c r="AU932" s="2"/>
    </row>
    <row r="933" ht="12">
      <c r="AU933" s="2"/>
    </row>
    <row r="934" ht="12">
      <c r="AU934" s="2"/>
    </row>
    <row r="935" ht="12">
      <c r="AU935" s="2"/>
    </row>
    <row r="936" ht="12">
      <c r="AU936" s="2"/>
    </row>
    <row r="937" ht="12">
      <c r="AU937" s="2"/>
    </row>
    <row r="938" ht="12">
      <c r="AU938" s="2"/>
    </row>
    <row r="939" ht="12">
      <c r="AU939" s="2"/>
    </row>
    <row r="940" ht="12">
      <c r="AU940" s="2"/>
    </row>
    <row r="941" ht="12">
      <c r="AU941" s="2"/>
    </row>
    <row r="942" ht="12">
      <c r="AU942" s="2"/>
    </row>
    <row r="943" ht="12">
      <c r="AU943" s="2"/>
    </row>
    <row r="944" ht="12">
      <c r="AU944" s="2"/>
    </row>
    <row r="945" ht="12">
      <c r="AU945" s="2"/>
    </row>
    <row r="946" ht="12">
      <c r="AU946" s="2"/>
    </row>
    <row r="947" ht="12">
      <c r="AU947" s="2"/>
    </row>
    <row r="948" ht="12">
      <c r="AU948" s="2"/>
    </row>
    <row r="949" ht="12">
      <c r="AU949" s="2"/>
    </row>
    <row r="950" ht="12">
      <c r="AU950" s="2"/>
    </row>
    <row r="951" ht="12">
      <c r="AU951" s="2"/>
    </row>
    <row r="952" ht="12">
      <c r="AU952" s="2"/>
    </row>
    <row r="953" ht="12">
      <c r="AU953" s="2"/>
    </row>
    <row r="954" ht="12">
      <c r="AU954" s="2"/>
    </row>
    <row r="955" ht="12">
      <c r="AU955" s="2"/>
    </row>
    <row r="956" ht="12">
      <c r="AU956" s="2"/>
    </row>
    <row r="957" ht="12">
      <c r="AU957" s="2"/>
    </row>
    <row r="958" ht="12">
      <c r="AU958" s="2"/>
    </row>
    <row r="959" ht="12">
      <c r="AU959" s="2"/>
    </row>
    <row r="960" ht="12">
      <c r="AU960" s="2"/>
    </row>
    <row r="961" ht="12">
      <c r="AU961" s="2"/>
    </row>
    <row r="962" ht="12">
      <c r="AU962" s="2"/>
    </row>
    <row r="963" ht="12">
      <c r="AU963" s="2"/>
    </row>
    <row r="964" ht="12">
      <c r="AU964" s="2"/>
    </row>
    <row r="965" ht="12">
      <c r="AU965" s="2"/>
    </row>
    <row r="966" ht="12">
      <c r="AU966" s="2"/>
    </row>
    <row r="967" ht="12">
      <c r="AU967" s="2"/>
    </row>
    <row r="968" ht="12">
      <c r="AU968" s="2"/>
    </row>
    <row r="969" ht="12">
      <c r="AU969" s="2"/>
    </row>
    <row r="970" ht="12">
      <c r="AU970" s="2"/>
    </row>
    <row r="971" ht="12">
      <c r="AU971" s="2"/>
    </row>
    <row r="972" ht="12">
      <c r="AU972" s="2"/>
    </row>
    <row r="973" ht="12">
      <c r="AU973" s="2"/>
    </row>
    <row r="974" ht="12">
      <c r="AU974" s="2"/>
    </row>
    <row r="975" ht="12">
      <c r="AU975" s="2"/>
    </row>
    <row r="976" ht="12">
      <c r="AU976" s="2"/>
    </row>
    <row r="977" ht="12">
      <c r="AU977" s="2"/>
    </row>
    <row r="978" ht="12">
      <c r="AU978" s="2"/>
    </row>
    <row r="979" ht="12">
      <c r="AU979" s="2"/>
    </row>
    <row r="980" ht="12">
      <c r="AU980" s="2"/>
    </row>
    <row r="981" ht="12">
      <c r="AU981" s="2"/>
    </row>
    <row r="982" ht="12">
      <c r="AU982" s="2"/>
    </row>
    <row r="983" ht="12">
      <c r="AU983" s="2"/>
    </row>
    <row r="984" ht="12">
      <c r="AU984" s="2"/>
    </row>
    <row r="985" ht="12">
      <c r="AU985" s="2"/>
    </row>
    <row r="986" ht="12">
      <c r="AU986" s="2"/>
    </row>
    <row r="987" ht="12">
      <c r="AU987" s="2"/>
    </row>
    <row r="988" ht="12">
      <c r="AU988" s="2"/>
    </row>
    <row r="989" ht="12">
      <c r="AU989" s="2"/>
    </row>
    <row r="990" ht="12">
      <c r="AU990" s="2"/>
    </row>
    <row r="991" ht="12">
      <c r="AU991" s="2"/>
    </row>
    <row r="992" ht="12">
      <c r="AU992" s="2"/>
    </row>
    <row r="993" ht="12">
      <c r="AU993" s="2"/>
    </row>
    <row r="994" ht="12">
      <c r="AU994" s="2"/>
    </row>
    <row r="995" ht="12">
      <c r="AU995" s="2"/>
    </row>
    <row r="996" ht="12">
      <c r="AU996" s="2"/>
    </row>
    <row r="997" ht="12">
      <c r="AU997" s="2"/>
    </row>
    <row r="998" ht="12">
      <c r="AU998" s="2"/>
    </row>
    <row r="999" ht="12">
      <c r="AU999" s="2"/>
    </row>
    <row r="1000" ht="12">
      <c r="AU1000" s="2"/>
    </row>
    <row r="1001" ht="12">
      <c r="AU1001" s="2"/>
    </row>
    <row r="1002" ht="12">
      <c r="AU1002" s="2"/>
    </row>
    <row r="1003" ht="12">
      <c r="AU1003" s="2"/>
    </row>
    <row r="1004" ht="12">
      <c r="AU1004" s="2"/>
    </row>
    <row r="1005" ht="12">
      <c r="AU1005" s="2"/>
    </row>
    <row r="1006" ht="12">
      <c r="AU1006" s="2"/>
    </row>
    <row r="1007" ht="12">
      <c r="AU1007" s="2"/>
    </row>
    <row r="1008" ht="12">
      <c r="AU1008" s="2"/>
    </row>
    <row r="1009" ht="12">
      <c r="AU1009" s="2"/>
    </row>
    <row r="1010" ht="12">
      <c r="AU1010" s="2"/>
    </row>
    <row r="1011" ht="12">
      <c r="AU1011" s="2"/>
    </row>
    <row r="1012" ht="12">
      <c r="AU1012" s="2"/>
    </row>
    <row r="1013" ht="12">
      <c r="AU1013" s="2"/>
    </row>
    <row r="1014" ht="12">
      <c r="AU1014" s="2"/>
    </row>
    <row r="1015" ht="12">
      <c r="AU1015" s="2"/>
    </row>
    <row r="1016" ht="12">
      <c r="AU1016" s="2"/>
    </row>
    <row r="1017" ht="12">
      <c r="AU1017" s="2"/>
    </row>
    <row r="1018" ht="12">
      <c r="AU1018" s="2"/>
    </row>
    <row r="1019" ht="12">
      <c r="AU1019" s="2"/>
    </row>
    <row r="1020" ht="12">
      <c r="AU1020" s="2"/>
    </row>
    <row r="1021" ht="12">
      <c r="AU1021" s="2"/>
    </row>
    <row r="1022" ht="12">
      <c r="AU1022" s="2"/>
    </row>
    <row r="1023" ht="12">
      <c r="AU1023" s="2"/>
    </row>
    <row r="1024" ht="12">
      <c r="AU1024" s="2"/>
    </row>
    <row r="1025" ht="12">
      <c r="AU1025" s="2"/>
    </row>
    <row r="1026" ht="12">
      <c r="AU1026" s="2"/>
    </row>
    <row r="1027" ht="12">
      <c r="AU1027" s="2"/>
    </row>
    <row r="1028" ht="12">
      <c r="AU1028" s="2"/>
    </row>
    <row r="1029" ht="12">
      <c r="AU1029" s="2"/>
    </row>
    <row r="1030" ht="12">
      <c r="AU1030" s="2"/>
    </row>
    <row r="1031" ht="12">
      <c r="AU1031" s="2"/>
    </row>
    <row r="1032" ht="12">
      <c r="AU1032" s="2"/>
    </row>
    <row r="1033" ht="12">
      <c r="AU1033" s="2"/>
    </row>
    <row r="1034" ht="12">
      <c r="AU1034" s="2"/>
    </row>
    <row r="1035" ht="12">
      <c r="AU1035" s="2"/>
    </row>
    <row r="1036" ht="12">
      <c r="AU1036" s="2"/>
    </row>
    <row r="1037" ht="12">
      <c r="AU1037" s="2"/>
    </row>
    <row r="1038" ht="12">
      <c r="AU1038" s="2"/>
    </row>
    <row r="1039" ht="12">
      <c r="AU1039" s="2"/>
    </row>
    <row r="1040" ht="12">
      <c r="AU1040" s="2"/>
    </row>
    <row r="1041" ht="12">
      <c r="AU1041" s="2"/>
    </row>
    <row r="1042" ht="12">
      <c r="AU1042" s="2"/>
    </row>
    <row r="1043" ht="12">
      <c r="AU1043" s="2"/>
    </row>
    <row r="1044" ht="12">
      <c r="AU1044" s="2"/>
    </row>
    <row r="1045" ht="12">
      <c r="AU1045" s="2"/>
    </row>
    <row r="1046" ht="12">
      <c r="AU1046" s="2"/>
    </row>
    <row r="1047" ht="12">
      <c r="AU1047" s="2"/>
    </row>
    <row r="1048" ht="12">
      <c r="AU1048" s="2"/>
    </row>
    <row r="1049" ht="12">
      <c r="AU1049" s="2"/>
    </row>
    <row r="1050" ht="12">
      <c r="AU1050" s="2"/>
    </row>
    <row r="1051" ht="12">
      <c r="AU1051" s="2"/>
    </row>
    <row r="1052" ht="12">
      <c r="AU1052" s="2"/>
    </row>
    <row r="1053" ht="12">
      <c r="AU1053" s="2"/>
    </row>
    <row r="1054" ht="12">
      <c r="AU1054" s="2"/>
    </row>
    <row r="1055" ht="12">
      <c r="AU1055" s="2"/>
    </row>
    <row r="1056" ht="12">
      <c r="AU1056" s="2"/>
    </row>
    <row r="1057" ht="12">
      <c r="AU1057" s="2"/>
    </row>
    <row r="1058" ht="12">
      <c r="AU1058" s="2"/>
    </row>
    <row r="1059" ht="12">
      <c r="AU1059" s="2"/>
    </row>
    <row r="1060" ht="12">
      <c r="AU1060" s="2"/>
    </row>
    <row r="1061" ht="12">
      <c r="AU1061" s="2"/>
    </row>
    <row r="1062" ht="12">
      <c r="AU1062" s="2"/>
    </row>
    <row r="1063" ht="12">
      <c r="AU1063" s="2"/>
    </row>
    <row r="1064" ht="12">
      <c r="AU1064" s="2"/>
    </row>
    <row r="1065" ht="12">
      <c r="AU1065" s="2"/>
    </row>
    <row r="1066" ht="12">
      <c r="AU1066" s="2"/>
    </row>
    <row r="1067" ht="12">
      <c r="AU1067" s="2"/>
    </row>
    <row r="1068" ht="12">
      <c r="AU1068" s="2"/>
    </row>
    <row r="1069" ht="12">
      <c r="AU1069" s="2"/>
    </row>
    <row r="1070" ht="12">
      <c r="AU1070" s="2"/>
    </row>
    <row r="1071" ht="12">
      <c r="AU1071" s="2"/>
    </row>
    <row r="1072" ht="12">
      <c r="AU1072" s="2"/>
    </row>
    <row r="1073" ht="12">
      <c r="AU1073" s="2"/>
    </row>
    <row r="1074" ht="12">
      <c r="AU1074" s="2"/>
    </row>
    <row r="1075" ht="12">
      <c r="AU1075" s="2"/>
    </row>
    <row r="1076" ht="12">
      <c r="AU1076" s="2"/>
    </row>
    <row r="1077" ht="12">
      <c r="AU1077" s="2"/>
    </row>
    <row r="1078" ht="12">
      <c r="AU1078" s="2"/>
    </row>
    <row r="1079" ht="12">
      <c r="AU1079" s="2"/>
    </row>
    <row r="1080" ht="12">
      <c r="AU1080" s="2"/>
    </row>
    <row r="1081" ht="12">
      <c r="AU1081" s="2"/>
    </row>
    <row r="1082" ht="12">
      <c r="AU1082" s="2"/>
    </row>
    <row r="1083" ht="12">
      <c r="AU1083" s="2"/>
    </row>
    <row r="1084" ht="12">
      <c r="AU1084" s="2"/>
    </row>
    <row r="1085" ht="12">
      <c r="AU1085" s="2"/>
    </row>
    <row r="1086" ht="12">
      <c r="AU1086" s="2"/>
    </row>
    <row r="1087" ht="12">
      <c r="AU1087" s="2"/>
    </row>
    <row r="1088" ht="12">
      <c r="AU1088" s="2"/>
    </row>
    <row r="1089" ht="12">
      <c r="AU1089" s="2"/>
    </row>
    <row r="1090" ht="12">
      <c r="AU1090" s="2"/>
    </row>
    <row r="1091" ht="12">
      <c r="AU1091" s="2"/>
    </row>
    <row r="1092" ht="12">
      <c r="AU1092" s="2"/>
    </row>
    <row r="1093" ht="12">
      <c r="AU1093" s="2"/>
    </row>
    <row r="1094" ht="12">
      <c r="AU1094" s="2"/>
    </row>
    <row r="1095" ht="12">
      <c r="AU1095" s="2"/>
    </row>
    <row r="1096" ht="12">
      <c r="AU1096" s="2"/>
    </row>
    <row r="1097" ht="12">
      <c r="AU1097" s="2"/>
    </row>
    <row r="1098" ht="12">
      <c r="AU1098" s="2"/>
    </row>
    <row r="1099" ht="12">
      <c r="AU1099" s="2"/>
    </row>
    <row r="1100" ht="12">
      <c r="AU1100" s="2"/>
    </row>
    <row r="1101" ht="12">
      <c r="AU1101" s="2"/>
    </row>
    <row r="1102" ht="12">
      <c r="AU1102" s="2"/>
    </row>
    <row r="1103" ht="12">
      <c r="AU1103" s="2"/>
    </row>
    <row r="1104" ht="12">
      <c r="AU1104" s="2"/>
    </row>
    <row r="1105" ht="12">
      <c r="AU1105" s="2"/>
    </row>
    <row r="1106" ht="12">
      <c r="AU1106" s="2"/>
    </row>
    <row r="1107" ht="12">
      <c r="AU1107" s="2"/>
    </row>
    <row r="1108" ht="12">
      <c r="AU1108" s="2"/>
    </row>
    <row r="1109" ht="12">
      <c r="AU1109" s="2"/>
    </row>
    <row r="1110" ht="12">
      <c r="AU1110" s="2"/>
    </row>
    <row r="1111" ht="12">
      <c r="AU1111" s="2"/>
    </row>
    <row r="1112" ht="12">
      <c r="AU1112" s="2"/>
    </row>
    <row r="1113" ht="12">
      <c r="AU1113" s="2"/>
    </row>
    <row r="1114" ht="12">
      <c r="AU1114" s="2"/>
    </row>
    <row r="1115" ht="12">
      <c r="AU1115" s="2"/>
    </row>
    <row r="1116" ht="12">
      <c r="AU1116" s="2"/>
    </row>
    <row r="1117" ht="12">
      <c r="AU1117" s="2"/>
    </row>
    <row r="1118" ht="12">
      <c r="AU1118" s="2"/>
    </row>
    <row r="1119" ht="12">
      <c r="AU1119" s="2"/>
    </row>
    <row r="1120" ht="12">
      <c r="AU1120" s="2"/>
    </row>
    <row r="1121" ht="12">
      <c r="AU1121" s="2"/>
    </row>
    <row r="1122" ht="12">
      <c r="AU1122" s="2"/>
    </row>
    <row r="1123" ht="12">
      <c r="AU1123" s="2"/>
    </row>
    <row r="1124" ht="12">
      <c r="AU1124" s="2"/>
    </row>
    <row r="1125" ht="12">
      <c r="AU1125" s="2"/>
    </row>
    <row r="1126" ht="12">
      <c r="AU1126" s="2"/>
    </row>
    <row r="1127" ht="12">
      <c r="AU1127" s="2"/>
    </row>
    <row r="1128" ht="12">
      <c r="AU1128" s="2"/>
    </row>
    <row r="1129" ht="12">
      <c r="AU1129" s="2"/>
    </row>
    <row r="1130" ht="12">
      <c r="AU1130" s="2"/>
    </row>
    <row r="1131" ht="12">
      <c r="AU1131" s="2"/>
    </row>
    <row r="1132" ht="12">
      <c r="AU1132" s="2"/>
    </row>
    <row r="1133" ht="12">
      <c r="AU1133" s="2"/>
    </row>
    <row r="1134" ht="12">
      <c r="AU1134" s="2"/>
    </row>
    <row r="1135" ht="12">
      <c r="AU1135" s="2"/>
    </row>
    <row r="1136" ht="12">
      <c r="AU1136" s="2"/>
    </row>
    <row r="1137" ht="12">
      <c r="AU1137" s="2"/>
    </row>
    <row r="1138" ht="12">
      <c r="AU1138" s="2"/>
    </row>
    <row r="1139" ht="12">
      <c r="AU1139" s="2"/>
    </row>
    <row r="1140" ht="12">
      <c r="AU1140" s="2"/>
    </row>
    <row r="1141" ht="12">
      <c r="AU1141" s="2"/>
    </row>
    <row r="1142" ht="12">
      <c r="AU1142" s="2"/>
    </row>
    <row r="1143" ht="12">
      <c r="AU1143" s="2"/>
    </row>
    <row r="1144" ht="12">
      <c r="AU1144" s="2"/>
    </row>
    <row r="1145" ht="12">
      <c r="AU1145" s="2"/>
    </row>
    <row r="1146" ht="12">
      <c r="AU1146" s="2"/>
    </row>
    <row r="1147" ht="12">
      <c r="AU1147" s="2"/>
    </row>
    <row r="1148" ht="12">
      <c r="AU1148" s="2"/>
    </row>
    <row r="1149" ht="12">
      <c r="AU1149" s="2"/>
    </row>
    <row r="1150" ht="12">
      <c r="AU1150" s="2"/>
    </row>
    <row r="1151" ht="12">
      <c r="AU1151" s="2"/>
    </row>
    <row r="1152" ht="12">
      <c r="AU1152" s="2"/>
    </row>
    <row r="1153" ht="12">
      <c r="AU1153" s="2"/>
    </row>
    <row r="1154" ht="12">
      <c r="AU1154" s="2"/>
    </row>
    <row r="1155" ht="12">
      <c r="AU1155" s="2"/>
    </row>
    <row r="1156" ht="12">
      <c r="AU1156" s="2"/>
    </row>
    <row r="1157" ht="12">
      <c r="AU1157" s="2"/>
    </row>
    <row r="1158" ht="12">
      <c r="AU1158" s="2"/>
    </row>
    <row r="1159" ht="12">
      <c r="AU1159" s="2"/>
    </row>
    <row r="1160" ht="12">
      <c r="AU1160" s="2"/>
    </row>
    <row r="1161" ht="12">
      <c r="AU1161" s="2"/>
    </row>
    <row r="1162" ht="12">
      <c r="AU1162" s="2"/>
    </row>
    <row r="1163" ht="12">
      <c r="AU1163" s="2"/>
    </row>
    <row r="1164" ht="12">
      <c r="AU1164" s="2"/>
    </row>
    <row r="1165" ht="12">
      <c r="AU1165" s="2"/>
    </row>
    <row r="1166" ht="12">
      <c r="AU1166" s="2"/>
    </row>
    <row r="1167" ht="12">
      <c r="AU1167" s="2"/>
    </row>
    <row r="1168" ht="12">
      <c r="AU1168" s="2"/>
    </row>
    <row r="1169" ht="12">
      <c r="AU1169" s="2"/>
    </row>
    <row r="1170" ht="12">
      <c r="AU1170" s="2"/>
    </row>
    <row r="1171" ht="12">
      <c r="AU1171" s="2"/>
    </row>
    <row r="1172" ht="12">
      <c r="AU1172" s="2"/>
    </row>
    <row r="1173" ht="12">
      <c r="AU1173" s="2"/>
    </row>
    <row r="1174" ht="12">
      <c r="AU1174" s="2"/>
    </row>
    <row r="1175" ht="12">
      <c r="AU1175" s="2"/>
    </row>
    <row r="1176" ht="12">
      <c r="AU1176" s="2"/>
    </row>
    <row r="1177" ht="12">
      <c r="AU1177" s="2"/>
    </row>
    <row r="1178" ht="12">
      <c r="AU1178" s="2"/>
    </row>
    <row r="1179" ht="12">
      <c r="AU1179" s="2"/>
    </row>
    <row r="1180" ht="12">
      <c r="AU1180" s="2"/>
    </row>
    <row r="1181" ht="12">
      <c r="AU1181" s="2"/>
    </row>
    <row r="1182" ht="12">
      <c r="AU1182" s="2"/>
    </row>
    <row r="1183" ht="12">
      <c r="AU1183" s="2"/>
    </row>
    <row r="1184" ht="12">
      <c r="AU1184" s="2"/>
    </row>
    <row r="1185" ht="12">
      <c r="AU1185" s="2"/>
    </row>
    <row r="1186" ht="12">
      <c r="AU1186" s="2"/>
    </row>
    <row r="1187" ht="12">
      <c r="AU1187" s="2"/>
    </row>
    <row r="1188" ht="12">
      <c r="AU1188" s="2"/>
    </row>
    <row r="1189" ht="12">
      <c r="AU1189" s="2"/>
    </row>
    <row r="1190" ht="12">
      <c r="AU1190" s="2"/>
    </row>
    <row r="1191" ht="12">
      <c r="AU1191" s="2"/>
    </row>
    <row r="1192" ht="12">
      <c r="AU1192" s="2"/>
    </row>
    <row r="1193" ht="12">
      <c r="AU1193" s="2"/>
    </row>
    <row r="1194" ht="12">
      <c r="AU1194" s="2"/>
    </row>
    <row r="1195" ht="12">
      <c r="AU1195" s="2"/>
    </row>
    <row r="1196" ht="12">
      <c r="AU1196" s="2"/>
    </row>
    <row r="1197" ht="12">
      <c r="AU1197" s="2"/>
    </row>
    <row r="1198" ht="12">
      <c r="AU1198" s="2"/>
    </row>
    <row r="1199" ht="12">
      <c r="AU1199" s="2"/>
    </row>
    <row r="1200" ht="12">
      <c r="AU1200" s="2"/>
    </row>
    <row r="1201" ht="12">
      <c r="AU1201" s="2"/>
    </row>
    <row r="1202" ht="12">
      <c r="AU1202" s="2"/>
    </row>
    <row r="1203" ht="12">
      <c r="AU1203" s="2"/>
    </row>
    <row r="1204" ht="12">
      <c r="AU1204" s="2"/>
    </row>
    <row r="1205" ht="12">
      <c r="AU1205" s="2"/>
    </row>
    <row r="1206" ht="12">
      <c r="AU1206" s="2"/>
    </row>
    <row r="1207" ht="12">
      <c r="AU1207" s="2"/>
    </row>
    <row r="1208" ht="12">
      <c r="AU1208" s="2"/>
    </row>
    <row r="1209" ht="12">
      <c r="AU1209" s="2"/>
    </row>
    <row r="1210" ht="12">
      <c r="AU1210" s="2"/>
    </row>
    <row r="1211" ht="12">
      <c r="AU1211" s="2"/>
    </row>
    <row r="1212" ht="12">
      <c r="AU1212" s="2"/>
    </row>
    <row r="1213" ht="12">
      <c r="AU1213" s="2"/>
    </row>
    <row r="1214" ht="12">
      <c r="AU1214" s="2"/>
    </row>
    <row r="1215" ht="12">
      <c r="AU1215" s="2"/>
    </row>
    <row r="1216" ht="12">
      <c r="AU1216" s="2"/>
    </row>
    <row r="1217" ht="12">
      <c r="AU1217" s="2"/>
    </row>
    <row r="1218" ht="12">
      <c r="AU1218" s="2"/>
    </row>
    <row r="1219" ht="12">
      <c r="AU1219" s="2"/>
    </row>
    <row r="1220" ht="12">
      <c r="AU1220" s="2"/>
    </row>
    <row r="1221" ht="12">
      <c r="AU1221" s="2"/>
    </row>
    <row r="1222" ht="12">
      <c r="AU1222" s="2"/>
    </row>
    <row r="1223" ht="12">
      <c r="AU1223" s="2"/>
    </row>
    <row r="1224" ht="12">
      <c r="AU1224" s="2"/>
    </row>
    <row r="1225" ht="12">
      <c r="AU1225" s="2"/>
    </row>
    <row r="1226" ht="12">
      <c r="AU1226" s="2"/>
    </row>
    <row r="1227" ht="12">
      <c r="AU1227" s="2"/>
    </row>
    <row r="1228" ht="12">
      <c r="AU1228" s="2"/>
    </row>
    <row r="1229" ht="12">
      <c r="AU1229" s="2"/>
    </row>
    <row r="1230" ht="12">
      <c r="AU1230" s="2"/>
    </row>
    <row r="1231" ht="12">
      <c r="AU1231" s="2"/>
    </row>
    <row r="1232" ht="12">
      <c r="AU1232" s="2"/>
    </row>
    <row r="1233" ht="12">
      <c r="AU1233" s="2"/>
    </row>
    <row r="1234" ht="12">
      <c r="AU1234" s="2"/>
    </row>
    <row r="1235" ht="12">
      <c r="AU1235" s="2"/>
    </row>
    <row r="1236" ht="12">
      <c r="AU1236" s="2"/>
    </row>
    <row r="1237" ht="12">
      <c r="AU1237" s="2"/>
    </row>
    <row r="1238" ht="12">
      <c r="AU1238" s="2"/>
    </row>
    <row r="1239" ht="12">
      <c r="AU1239" s="2"/>
    </row>
    <row r="1240" ht="12">
      <c r="AU1240" s="2"/>
    </row>
    <row r="1241" ht="12">
      <c r="AU1241" s="2"/>
    </row>
    <row r="1242" ht="12">
      <c r="AU1242" s="2"/>
    </row>
    <row r="1243" ht="12">
      <c r="AU1243" s="2"/>
    </row>
    <row r="1244" ht="12">
      <c r="AU1244" s="2"/>
    </row>
    <row r="1245" ht="12">
      <c r="AU1245" s="2"/>
    </row>
    <row r="1246" ht="12">
      <c r="AU1246" s="2"/>
    </row>
    <row r="1247" ht="12">
      <c r="AU1247" s="2"/>
    </row>
    <row r="1248" ht="12">
      <c r="AU1248" s="2"/>
    </row>
    <row r="1249" ht="12">
      <c r="AU1249" s="2"/>
    </row>
    <row r="1250" ht="12">
      <c r="AU1250" s="2"/>
    </row>
    <row r="1251" ht="12">
      <c r="AU1251" s="2"/>
    </row>
    <row r="1252" ht="12">
      <c r="AU1252" s="2"/>
    </row>
    <row r="1253" ht="12">
      <c r="AU1253" s="2"/>
    </row>
    <row r="1254" ht="12">
      <c r="AU1254" s="2"/>
    </row>
    <row r="1255" ht="12">
      <c r="AU1255" s="2"/>
    </row>
    <row r="1256" ht="12">
      <c r="AU1256" s="2"/>
    </row>
    <row r="1257" ht="12">
      <c r="AU1257" s="2"/>
    </row>
    <row r="1258" ht="12">
      <c r="AU1258" s="2"/>
    </row>
    <row r="1259" ht="12">
      <c r="AU1259" s="2"/>
    </row>
    <row r="1260" ht="12">
      <c r="AU1260" s="2"/>
    </row>
    <row r="1261" ht="12">
      <c r="AU1261" s="2"/>
    </row>
    <row r="1262" ht="12">
      <c r="AU1262" s="2"/>
    </row>
    <row r="1263" ht="12">
      <c r="AU1263" s="2"/>
    </row>
    <row r="1264" ht="12">
      <c r="AU1264" s="2"/>
    </row>
    <row r="1265" ht="12">
      <c r="AU1265" s="2"/>
    </row>
    <row r="1266" ht="12">
      <c r="AU1266" s="2"/>
    </row>
    <row r="1267" ht="12">
      <c r="AU1267" s="2"/>
    </row>
    <row r="1268" ht="12">
      <c r="AU1268" s="2"/>
    </row>
    <row r="1269" ht="12">
      <c r="AU1269" s="2"/>
    </row>
    <row r="1270" ht="12">
      <c r="AU1270" s="2"/>
    </row>
    <row r="1271" ht="12">
      <c r="AU1271" s="2"/>
    </row>
    <row r="1272" ht="12">
      <c r="AU1272" s="2"/>
    </row>
    <row r="1273" ht="12">
      <c r="AU1273" s="2"/>
    </row>
    <row r="1274" ht="12">
      <c r="AU1274" s="2"/>
    </row>
    <row r="1275" ht="12">
      <c r="AU1275" s="2"/>
    </row>
    <row r="1276" ht="12">
      <c r="AU1276" s="2"/>
    </row>
    <row r="1277" ht="12">
      <c r="AU1277" s="2"/>
    </row>
    <row r="1278" ht="12">
      <c r="AU1278" s="2"/>
    </row>
    <row r="1279" ht="12">
      <c r="AU1279" s="2"/>
    </row>
    <row r="1280" ht="12">
      <c r="AU1280" s="2"/>
    </row>
    <row r="1281" ht="12">
      <c r="AU1281" s="2"/>
    </row>
    <row r="1282" ht="12">
      <c r="AU1282" s="2"/>
    </row>
    <row r="1283" ht="12">
      <c r="AU1283" s="2"/>
    </row>
    <row r="1284" ht="12">
      <c r="AU1284" s="2"/>
    </row>
    <row r="1285" ht="12">
      <c r="AU1285" s="2"/>
    </row>
    <row r="1286" ht="12">
      <c r="AU1286" s="2"/>
    </row>
    <row r="1287" ht="12">
      <c r="AU1287" s="2"/>
    </row>
    <row r="1288" ht="12">
      <c r="AU1288" s="2"/>
    </row>
    <row r="1289" ht="12">
      <c r="AU1289" s="2"/>
    </row>
    <row r="1290" ht="12">
      <c r="AU1290" s="2"/>
    </row>
    <row r="1291" ht="12">
      <c r="AU1291" s="2"/>
    </row>
    <row r="1292" ht="12">
      <c r="AU1292" s="2"/>
    </row>
    <row r="1293" ht="12">
      <c r="AU1293" s="2"/>
    </row>
    <row r="1294" ht="12">
      <c r="AU1294" s="2"/>
    </row>
    <row r="1295" ht="12">
      <c r="AU1295" s="2"/>
    </row>
    <row r="1296" ht="12">
      <c r="AU1296" s="2"/>
    </row>
    <row r="1297" ht="12">
      <c r="AU1297" s="2"/>
    </row>
    <row r="1298" ht="12">
      <c r="AU1298" s="2"/>
    </row>
    <row r="1299" ht="12">
      <c r="AU1299" s="2"/>
    </row>
    <row r="1300" ht="12">
      <c r="AU1300" s="2"/>
    </row>
    <row r="1301" ht="12">
      <c r="AU1301" s="2"/>
    </row>
    <row r="1302" ht="12">
      <c r="AU1302" s="2"/>
    </row>
    <row r="1303" ht="12">
      <c r="AU1303" s="2"/>
    </row>
    <row r="1304" ht="12">
      <c r="AU1304" s="2"/>
    </row>
    <row r="1305" ht="12">
      <c r="AU1305" s="2"/>
    </row>
    <row r="1306" ht="12">
      <c r="AU1306" s="2"/>
    </row>
    <row r="1307" ht="12">
      <c r="AU1307" s="2"/>
    </row>
    <row r="1308" ht="12">
      <c r="AU1308" s="2"/>
    </row>
    <row r="1309" ht="12">
      <c r="AU1309" s="2"/>
    </row>
    <row r="1310" ht="12">
      <c r="AU1310" s="2"/>
    </row>
    <row r="1311" ht="12">
      <c r="AU1311" s="2"/>
    </row>
    <row r="1312" ht="12">
      <c r="AU1312" s="2"/>
    </row>
    <row r="1313" ht="12">
      <c r="AU1313" s="2"/>
    </row>
    <row r="1314" ht="12">
      <c r="AU1314" s="2"/>
    </row>
    <row r="1315" ht="12">
      <c r="AU1315" s="2"/>
    </row>
    <row r="1316" ht="12">
      <c r="AU1316" s="2"/>
    </row>
    <row r="1317" ht="12">
      <c r="AU1317" s="2"/>
    </row>
    <row r="1318" ht="12">
      <c r="AU1318" s="2"/>
    </row>
    <row r="1319" ht="12">
      <c r="AU1319" s="2"/>
    </row>
    <row r="1320" ht="12">
      <c r="AU1320" s="2"/>
    </row>
    <row r="1321" ht="12">
      <c r="AU1321" s="2"/>
    </row>
    <row r="1322" ht="12">
      <c r="AU1322" s="2"/>
    </row>
    <row r="1323" ht="12">
      <c r="AU1323" s="2"/>
    </row>
    <row r="1324" ht="12">
      <c r="AU1324" s="2"/>
    </row>
    <row r="1325" ht="12">
      <c r="AU1325" s="2"/>
    </row>
    <row r="1326" ht="12">
      <c r="AU1326" s="2"/>
    </row>
    <row r="1327" ht="12">
      <c r="AU1327" s="2"/>
    </row>
    <row r="1328" ht="12">
      <c r="AU1328" s="2"/>
    </row>
    <row r="1329" ht="12">
      <c r="AU1329" s="2"/>
    </row>
    <row r="1330" ht="12">
      <c r="AU1330" s="2"/>
    </row>
    <row r="1331" ht="12">
      <c r="AU1331" s="2"/>
    </row>
    <row r="1332" ht="12">
      <c r="AU1332" s="2"/>
    </row>
    <row r="1333" ht="12">
      <c r="AU1333" s="2"/>
    </row>
    <row r="1334" ht="12">
      <c r="AU1334" s="2"/>
    </row>
    <row r="1335" ht="12">
      <c r="AU1335" s="2"/>
    </row>
    <row r="1336" ht="12">
      <c r="AU1336" s="2"/>
    </row>
    <row r="1337" ht="12">
      <c r="AU1337" s="2"/>
    </row>
    <row r="1338" ht="12">
      <c r="AU1338" s="2"/>
    </row>
    <row r="1339" ht="12">
      <c r="AU1339" s="2"/>
    </row>
    <row r="1340" ht="12">
      <c r="AU1340" s="2"/>
    </row>
    <row r="1341" ht="12">
      <c r="AU1341" s="2"/>
    </row>
    <row r="1342" ht="12">
      <c r="AU1342" s="2"/>
    </row>
    <row r="1343" ht="12">
      <c r="AU1343" s="2"/>
    </row>
    <row r="1344" ht="12">
      <c r="AU1344" s="2"/>
    </row>
    <row r="1345" ht="12">
      <c r="AU1345" s="2"/>
    </row>
    <row r="1346" ht="12">
      <c r="AU1346" s="2"/>
    </row>
    <row r="1347" ht="12">
      <c r="AU1347" s="2"/>
    </row>
    <row r="1348" ht="12">
      <c r="AU1348" s="2"/>
    </row>
    <row r="1349" ht="12">
      <c r="AU1349" s="2"/>
    </row>
    <row r="1350" ht="12">
      <c r="AU1350" s="2"/>
    </row>
    <row r="1351" ht="12">
      <c r="AU1351" s="2"/>
    </row>
    <row r="1352" ht="12">
      <c r="AU1352" s="2"/>
    </row>
    <row r="1353" ht="12">
      <c r="AU1353" s="2"/>
    </row>
    <row r="1354" ht="12">
      <c r="AU1354" s="2"/>
    </row>
    <row r="1355" ht="12">
      <c r="AU1355" s="2"/>
    </row>
    <row r="1356" ht="12">
      <c r="AU1356" s="2"/>
    </row>
    <row r="1357" ht="12">
      <c r="AU1357" s="2"/>
    </row>
    <row r="1358" ht="12">
      <c r="AU1358" s="2"/>
    </row>
    <row r="1359" ht="12">
      <c r="AU1359" s="2"/>
    </row>
    <row r="1360" ht="12">
      <c r="AU1360" s="2"/>
    </row>
    <row r="1361" ht="12">
      <c r="AU1361" s="2"/>
    </row>
    <row r="1362" ht="12">
      <c r="AU1362" s="2"/>
    </row>
    <row r="1363" ht="12">
      <c r="AU1363" s="2"/>
    </row>
    <row r="1364" ht="12">
      <c r="AU1364" s="2"/>
    </row>
    <row r="1365" ht="12">
      <c r="AU1365" s="2"/>
    </row>
    <row r="1366" ht="12">
      <c r="AU1366" s="2"/>
    </row>
    <row r="1367" ht="12">
      <c r="AU1367" s="2"/>
    </row>
    <row r="1368" ht="12">
      <c r="AU1368" s="2"/>
    </row>
    <row r="1369" ht="12">
      <c r="AU1369" s="2"/>
    </row>
    <row r="1370" ht="12">
      <c r="AU1370" s="2"/>
    </row>
    <row r="1371" ht="12">
      <c r="AU1371" s="2"/>
    </row>
    <row r="1372" ht="12">
      <c r="AU1372" s="2"/>
    </row>
    <row r="1373" ht="12">
      <c r="AU1373" s="2"/>
    </row>
    <row r="1374" ht="12">
      <c r="AU1374" s="2"/>
    </row>
    <row r="1375" ht="12">
      <c r="AU1375" s="2"/>
    </row>
    <row r="1376" ht="12">
      <c r="AU1376" s="2"/>
    </row>
    <row r="1377" ht="12">
      <c r="AU1377" s="2"/>
    </row>
    <row r="1378" ht="12">
      <c r="AU1378" s="2"/>
    </row>
    <row r="1379" ht="12">
      <c r="AU1379" s="2"/>
    </row>
    <row r="1380" ht="12">
      <c r="AU1380" s="2"/>
    </row>
    <row r="1381" ht="12">
      <c r="AU1381" s="2"/>
    </row>
    <row r="1382" ht="12">
      <c r="AU1382" s="2"/>
    </row>
    <row r="1383" ht="12">
      <c r="AU1383" s="2"/>
    </row>
    <row r="1384" ht="12">
      <c r="AU1384" s="2"/>
    </row>
    <row r="1385" ht="12">
      <c r="AU1385" s="2"/>
    </row>
    <row r="1386" ht="12">
      <c r="AU1386" s="2"/>
    </row>
    <row r="1387" ht="12">
      <c r="AU1387" s="2"/>
    </row>
    <row r="1388" ht="12">
      <c r="AU1388" s="2"/>
    </row>
    <row r="1389" ht="12">
      <c r="AU1389" s="2"/>
    </row>
    <row r="1390" ht="12">
      <c r="AU1390" s="2"/>
    </row>
    <row r="1391" ht="12">
      <c r="AU1391" s="2"/>
    </row>
    <row r="1392" ht="12">
      <c r="AU1392" s="2"/>
    </row>
    <row r="1393" ht="12">
      <c r="AU1393" s="2"/>
    </row>
    <row r="1394" ht="12">
      <c r="AU1394" s="2"/>
    </row>
    <row r="1395" ht="12">
      <c r="AU1395" s="2"/>
    </row>
    <row r="1396" ht="12">
      <c r="AU1396" s="2"/>
    </row>
    <row r="1397" ht="12">
      <c r="AU1397" s="2"/>
    </row>
    <row r="1398" ht="12">
      <c r="AU1398" s="2"/>
    </row>
    <row r="1399" ht="12">
      <c r="AU1399" s="2"/>
    </row>
    <row r="1400" ht="12">
      <c r="AU1400" s="2"/>
    </row>
    <row r="1401" ht="12">
      <c r="AU1401" s="2"/>
    </row>
    <row r="1402" ht="12">
      <c r="AU1402" s="2"/>
    </row>
    <row r="1403" ht="12">
      <c r="AU1403" s="2"/>
    </row>
    <row r="1404" ht="12">
      <c r="AU1404" s="2"/>
    </row>
    <row r="1405" ht="12">
      <c r="AU1405" s="2"/>
    </row>
    <row r="1406" ht="12">
      <c r="AU1406" s="2"/>
    </row>
    <row r="1407" ht="12">
      <c r="AU1407" s="2"/>
    </row>
    <row r="1408" ht="12">
      <c r="AU1408" s="2"/>
    </row>
    <row r="1409" ht="12">
      <c r="AU1409" s="2"/>
    </row>
    <row r="1410" ht="12">
      <c r="AU1410" s="2"/>
    </row>
    <row r="1411" ht="12">
      <c r="AU1411" s="2"/>
    </row>
    <row r="1412" ht="12">
      <c r="AU1412" s="2"/>
    </row>
    <row r="1413" ht="12">
      <c r="AU1413" s="2"/>
    </row>
    <row r="1414" ht="12">
      <c r="AU1414" s="2"/>
    </row>
    <row r="1415" ht="12">
      <c r="AU1415" s="2"/>
    </row>
    <row r="1416" ht="12">
      <c r="AU1416" s="2"/>
    </row>
    <row r="1417" ht="12">
      <c r="AU1417" s="2"/>
    </row>
    <row r="1418" ht="12">
      <c r="AU1418" s="2"/>
    </row>
    <row r="1419" ht="12">
      <c r="AU1419" s="2"/>
    </row>
    <row r="1420" ht="12">
      <c r="AU1420" s="2"/>
    </row>
    <row r="1421" ht="12">
      <c r="AU1421" s="2"/>
    </row>
    <row r="1422" ht="12">
      <c r="AU1422" s="2"/>
    </row>
    <row r="1423" ht="12">
      <c r="AU1423" s="2"/>
    </row>
    <row r="1424" ht="12">
      <c r="AU1424" s="2"/>
    </row>
    <row r="1425" ht="12">
      <c r="AU1425" s="2"/>
    </row>
    <row r="1426" ht="12">
      <c r="AU1426" s="2"/>
    </row>
    <row r="1427" ht="12">
      <c r="AU1427" s="2"/>
    </row>
    <row r="1428" ht="12">
      <c r="AU1428" s="2"/>
    </row>
    <row r="1429" ht="12">
      <c r="AU1429" s="2"/>
    </row>
    <row r="1430" ht="12">
      <c r="AU1430" s="2"/>
    </row>
    <row r="1431" ht="12">
      <c r="AU1431" s="2"/>
    </row>
    <row r="1432" ht="12">
      <c r="AU1432" s="2"/>
    </row>
    <row r="1433" ht="12">
      <c r="AU1433" s="2"/>
    </row>
    <row r="1434" ht="12">
      <c r="AU1434" s="2"/>
    </row>
    <row r="1435" ht="12">
      <c r="AU1435" s="2"/>
    </row>
    <row r="1436" ht="12">
      <c r="AU1436" s="2"/>
    </row>
    <row r="1437" ht="12">
      <c r="AU1437" s="2"/>
    </row>
    <row r="1438" ht="12">
      <c r="AU1438" s="2"/>
    </row>
    <row r="1439" ht="12">
      <c r="AU1439" s="2"/>
    </row>
    <row r="1440" ht="12">
      <c r="AU1440" s="2"/>
    </row>
    <row r="1441" ht="12">
      <c r="AU1441" s="2"/>
    </row>
    <row r="1442" ht="12">
      <c r="AU1442" s="2"/>
    </row>
    <row r="1443" ht="12">
      <c r="AU1443" s="2"/>
    </row>
    <row r="1444" ht="12">
      <c r="AU1444" s="2"/>
    </row>
    <row r="1445" ht="12">
      <c r="AU1445" s="2"/>
    </row>
    <row r="1446" ht="12">
      <c r="AU1446" s="2"/>
    </row>
    <row r="1447" ht="12">
      <c r="AU1447" s="2"/>
    </row>
    <row r="1448" ht="12">
      <c r="AU1448" s="2"/>
    </row>
    <row r="1449" ht="12">
      <c r="AU1449" s="2"/>
    </row>
    <row r="1450" ht="12">
      <c r="AU1450" s="2"/>
    </row>
    <row r="1451" ht="12">
      <c r="AU1451" s="2"/>
    </row>
    <row r="1452" ht="12">
      <c r="AU1452" s="2"/>
    </row>
    <row r="1453" ht="12">
      <c r="AU1453" s="2"/>
    </row>
    <row r="1454" ht="12">
      <c r="AU1454" s="2"/>
    </row>
    <row r="1455" ht="12">
      <c r="AU1455" s="2"/>
    </row>
    <row r="1456" ht="12">
      <c r="AU1456" s="2"/>
    </row>
    <row r="1457" ht="12">
      <c r="AU1457" s="2"/>
    </row>
    <row r="1458" ht="12">
      <c r="AU1458" s="2"/>
    </row>
    <row r="1459" ht="12">
      <c r="AU1459" s="2"/>
    </row>
    <row r="1460" ht="12">
      <c r="AU1460" s="2"/>
    </row>
    <row r="1461" ht="12">
      <c r="AU1461" s="2"/>
    </row>
    <row r="1462" ht="12">
      <c r="AU1462" s="2"/>
    </row>
    <row r="1463" ht="12">
      <c r="AU1463" s="2"/>
    </row>
    <row r="1464" ht="12">
      <c r="AU1464" s="2"/>
    </row>
    <row r="1465" ht="12">
      <c r="AU1465" s="2"/>
    </row>
    <row r="1466" ht="12">
      <c r="AU1466" s="2"/>
    </row>
    <row r="1467" ht="12">
      <c r="AU1467" s="3"/>
    </row>
    <row r="1468" ht="12">
      <c r="AU1468" s="3"/>
    </row>
    <row r="1469" ht="12">
      <c r="AU1469" s="3"/>
    </row>
    <row r="1470" ht="12">
      <c r="AU1470" s="3"/>
    </row>
    <row r="1471" ht="12">
      <c r="AU1471" s="3"/>
    </row>
    <row r="1472" ht="12">
      <c r="AU1472" s="3"/>
    </row>
    <row r="1473" ht="12">
      <c r="AU1473" s="3"/>
    </row>
    <row r="1474" ht="12">
      <c r="AU1474" s="3"/>
    </row>
    <row r="1475" ht="12">
      <c r="AU1475" s="3"/>
    </row>
    <row r="1476" ht="12">
      <c r="AU1476" s="3"/>
    </row>
    <row r="1477" ht="12">
      <c r="AU1477" s="3"/>
    </row>
    <row r="1478" ht="12">
      <c r="AU1478" s="3"/>
    </row>
    <row r="1479" ht="12">
      <c r="AU1479" s="3"/>
    </row>
    <row r="1480" ht="12">
      <c r="AU1480" s="3"/>
    </row>
    <row r="1481" ht="12">
      <c r="AU1481" s="3"/>
    </row>
    <row r="1482" ht="12">
      <c r="AU1482" s="3"/>
    </row>
    <row r="1483" ht="12">
      <c r="AU1483" s="3"/>
    </row>
    <row r="1484" ht="12">
      <c r="AU1484" s="3"/>
    </row>
    <row r="1485" ht="12">
      <c r="AU1485" s="3"/>
    </row>
    <row r="1486" ht="12">
      <c r="AU1486" s="3"/>
    </row>
    <row r="1487" ht="12">
      <c r="AU1487" s="3"/>
    </row>
    <row r="1488" ht="12">
      <c r="AU1488" s="3"/>
    </row>
    <row r="1489" ht="12">
      <c r="AU1489" s="3"/>
    </row>
    <row r="1490" ht="12">
      <c r="AU1490" s="3"/>
    </row>
    <row r="1491" ht="12">
      <c r="AU1491" s="3"/>
    </row>
    <row r="1492" ht="12">
      <c r="AU1492" s="3"/>
    </row>
    <row r="1493" ht="12">
      <c r="AU1493" s="3"/>
    </row>
    <row r="1494" ht="12">
      <c r="AU1494" s="3"/>
    </row>
    <row r="1495" ht="12">
      <c r="AU1495" s="3"/>
    </row>
    <row r="1496" ht="12">
      <c r="AU1496" s="3"/>
    </row>
    <row r="1497" ht="12">
      <c r="AU1497" s="3"/>
    </row>
    <row r="1498" ht="12">
      <c r="AU1498" s="3"/>
    </row>
    <row r="1499" ht="12">
      <c r="AU1499" s="3"/>
    </row>
    <row r="1500" ht="12">
      <c r="AU1500" s="3"/>
    </row>
    <row r="1501" ht="12">
      <c r="AU1501" s="3"/>
    </row>
    <row r="1502" ht="12">
      <c r="AU1502" s="3"/>
    </row>
    <row r="1503" ht="12">
      <c r="AU1503" s="3"/>
    </row>
    <row r="1504" ht="12">
      <c r="AU1504" s="3"/>
    </row>
    <row r="1505" ht="12">
      <c r="AU1505" s="3"/>
    </row>
    <row r="1506" ht="12">
      <c r="AU1506" s="3"/>
    </row>
    <row r="1507" ht="12">
      <c r="AU1507" s="3"/>
    </row>
    <row r="1508" ht="12">
      <c r="AU1508" s="3"/>
    </row>
    <row r="1509" ht="12">
      <c r="AU1509" s="3"/>
    </row>
    <row r="1510" ht="12">
      <c r="AU1510" s="3"/>
    </row>
    <row r="1511" ht="12">
      <c r="AU1511" s="3"/>
    </row>
    <row r="1512" ht="12">
      <c r="AU1512" s="3"/>
    </row>
    <row r="1513" ht="12">
      <c r="AU1513" s="3"/>
    </row>
    <row r="1514" ht="12">
      <c r="AU1514" s="3"/>
    </row>
    <row r="1515" ht="12">
      <c r="AU1515" s="3"/>
    </row>
    <row r="1516" ht="12">
      <c r="AU1516" s="3"/>
    </row>
    <row r="1517" ht="12">
      <c r="AU1517" s="3"/>
    </row>
    <row r="1518" ht="12">
      <c r="AU1518" s="3"/>
    </row>
    <row r="1519" ht="12">
      <c r="AU1519" s="3"/>
    </row>
    <row r="1520" ht="12">
      <c r="AU1520" s="3"/>
    </row>
    <row r="1521" ht="12">
      <c r="AU1521" s="3"/>
    </row>
    <row r="1522" ht="12">
      <c r="AU1522" s="3"/>
    </row>
    <row r="1523" ht="12">
      <c r="AU1523" s="3"/>
    </row>
    <row r="1524" ht="12">
      <c r="AU1524" s="3"/>
    </row>
    <row r="1525" ht="12">
      <c r="AU1525" s="3"/>
    </row>
    <row r="1526" ht="12">
      <c r="AU1526" s="3"/>
    </row>
    <row r="1527" ht="12">
      <c r="AU1527" s="3"/>
    </row>
    <row r="1528" ht="12">
      <c r="AU1528" s="3"/>
    </row>
    <row r="1529" ht="12">
      <c r="AU1529" s="3"/>
    </row>
    <row r="1530" ht="12">
      <c r="AU1530" s="3"/>
    </row>
    <row r="1531" ht="12">
      <c r="AU1531" s="3"/>
    </row>
    <row r="1532" ht="12">
      <c r="AU1532" s="3"/>
    </row>
    <row r="1533" ht="12">
      <c r="AU1533" s="3"/>
    </row>
    <row r="1534" ht="12">
      <c r="AU1534" s="3"/>
    </row>
    <row r="1535" ht="12">
      <c r="AU1535" s="3"/>
    </row>
    <row r="1536" ht="12">
      <c r="AU1536" s="3"/>
    </row>
    <row r="1537" ht="12">
      <c r="AU1537" s="3"/>
    </row>
    <row r="1538" ht="12">
      <c r="AU1538" s="3"/>
    </row>
    <row r="1539" ht="12">
      <c r="AU1539" s="3"/>
    </row>
    <row r="1540" ht="12">
      <c r="AU1540" s="3"/>
    </row>
    <row r="1541" ht="12">
      <c r="AU1541" s="3"/>
    </row>
    <row r="1542" ht="12">
      <c r="AU1542" s="3"/>
    </row>
    <row r="1543" ht="12">
      <c r="AU1543" s="3"/>
    </row>
    <row r="1544" ht="12">
      <c r="AU1544" s="3"/>
    </row>
    <row r="1545" ht="12">
      <c r="AU1545" s="3"/>
    </row>
    <row r="1546" ht="12">
      <c r="AU1546" s="3"/>
    </row>
    <row r="1547" ht="12">
      <c r="AU1547" s="3"/>
    </row>
    <row r="1548" ht="12">
      <c r="AU1548" s="3"/>
    </row>
    <row r="1549" ht="12">
      <c r="AU1549" s="3"/>
    </row>
    <row r="1550" ht="12">
      <c r="AU1550" s="3"/>
    </row>
    <row r="1551" ht="12">
      <c r="AU1551" s="3"/>
    </row>
    <row r="1552" ht="12">
      <c r="AU1552" s="3"/>
    </row>
    <row r="1553" ht="12">
      <c r="AU1553" s="3"/>
    </row>
    <row r="1554" ht="12">
      <c r="AU1554" s="3"/>
    </row>
    <row r="1555" ht="12">
      <c r="AU1555" s="3"/>
    </row>
    <row r="1556" ht="12">
      <c r="AU1556" s="3"/>
    </row>
    <row r="1557" ht="12">
      <c r="AU1557" s="3"/>
    </row>
    <row r="1558" ht="12">
      <c r="AU1558" s="3"/>
    </row>
    <row r="1559" ht="12">
      <c r="AU1559" s="3"/>
    </row>
    <row r="1560" ht="12">
      <c r="AU1560" s="3"/>
    </row>
    <row r="1561" ht="12">
      <c r="AU1561" s="3"/>
    </row>
    <row r="1562" ht="12">
      <c r="AU1562" s="3"/>
    </row>
    <row r="1563" ht="12">
      <c r="AU1563" s="3"/>
    </row>
    <row r="1564" ht="12">
      <c r="AU1564" s="3"/>
    </row>
    <row r="1565" ht="12">
      <c r="AU1565" s="3"/>
    </row>
    <row r="1566" ht="12">
      <c r="AU1566" s="3"/>
    </row>
    <row r="1567" ht="12">
      <c r="AU1567" s="3"/>
    </row>
    <row r="1568" ht="12">
      <c r="AU1568" s="3"/>
    </row>
    <row r="1569" ht="12">
      <c r="AU1569" s="3"/>
    </row>
    <row r="1570" ht="12">
      <c r="AU1570" s="3"/>
    </row>
    <row r="1571" ht="12">
      <c r="AU1571" s="3"/>
    </row>
    <row r="1572" ht="12">
      <c r="AU1572" s="3"/>
    </row>
    <row r="1573" ht="12">
      <c r="AU1573" s="3"/>
    </row>
    <row r="1574" ht="12">
      <c r="AU1574" s="3"/>
    </row>
    <row r="1575" ht="12">
      <c r="AU1575" s="3"/>
    </row>
    <row r="1576" ht="12">
      <c r="AU1576" s="3"/>
    </row>
    <row r="1577" ht="12">
      <c r="AU1577" s="3"/>
    </row>
    <row r="1578" ht="12">
      <c r="AU1578" s="3"/>
    </row>
  </sheetData>
  <sheetProtection/>
  <mergeCells count="426">
    <mergeCell ref="A72:G72"/>
    <mergeCell ref="H72:K72"/>
    <mergeCell ref="L72:O72"/>
    <mergeCell ref="P72:Q72"/>
    <mergeCell ref="R72:U72"/>
    <mergeCell ref="A73:G73"/>
    <mergeCell ref="H73:K73"/>
    <mergeCell ref="L73:O73"/>
    <mergeCell ref="P73:Q73"/>
    <mergeCell ref="R73:U73"/>
    <mergeCell ref="A70:G70"/>
    <mergeCell ref="H70:K70"/>
    <mergeCell ref="L70:O70"/>
    <mergeCell ref="P70:Q70"/>
    <mergeCell ref="R70:U70"/>
    <mergeCell ref="A71:G71"/>
    <mergeCell ref="H71:K71"/>
    <mergeCell ref="L71:O71"/>
    <mergeCell ref="P71:Q71"/>
    <mergeCell ref="R71:U71"/>
    <mergeCell ref="A68:G68"/>
    <mergeCell ref="H68:K68"/>
    <mergeCell ref="L68:O68"/>
    <mergeCell ref="P68:Q68"/>
    <mergeCell ref="R68:U68"/>
    <mergeCell ref="A69:G69"/>
    <mergeCell ref="H69:K69"/>
    <mergeCell ref="L69:O69"/>
    <mergeCell ref="P69:Q69"/>
    <mergeCell ref="R69:U69"/>
    <mergeCell ref="A66:G66"/>
    <mergeCell ref="H66:K66"/>
    <mergeCell ref="L66:O66"/>
    <mergeCell ref="P66:Q66"/>
    <mergeCell ref="R66:U66"/>
    <mergeCell ref="A67:G67"/>
    <mergeCell ref="H67:K67"/>
    <mergeCell ref="L67:O67"/>
    <mergeCell ref="P67:Q67"/>
    <mergeCell ref="R67:U67"/>
    <mergeCell ref="A63:G64"/>
    <mergeCell ref="H63:K64"/>
    <mergeCell ref="L63:O64"/>
    <mergeCell ref="P63:Q64"/>
    <mergeCell ref="R63:U64"/>
    <mergeCell ref="W63:AU63"/>
    <mergeCell ref="W64:AU74"/>
    <mergeCell ref="A65:G65"/>
    <mergeCell ref="H65:K65"/>
    <mergeCell ref="L65:O65"/>
    <mergeCell ref="AK60:AK61"/>
    <mergeCell ref="AL60:AL61"/>
    <mergeCell ref="AM60:AM61"/>
    <mergeCell ref="AN60:AN61"/>
    <mergeCell ref="AO60:AP61"/>
    <mergeCell ref="B61:C61"/>
    <mergeCell ref="AE60:AE61"/>
    <mergeCell ref="AF60:AF61"/>
    <mergeCell ref="AG60:AG61"/>
    <mergeCell ref="AH60:AH61"/>
    <mergeCell ref="AI60:AI61"/>
    <mergeCell ref="AJ60:AJ61"/>
    <mergeCell ref="Y60:Y61"/>
    <mergeCell ref="Z60:Z61"/>
    <mergeCell ref="AA60:AA61"/>
    <mergeCell ref="AB60:AB61"/>
    <mergeCell ref="AC60:AC61"/>
    <mergeCell ref="AD60:AD61"/>
    <mergeCell ref="S60:S61"/>
    <mergeCell ref="T60:T61"/>
    <mergeCell ref="U60:U61"/>
    <mergeCell ref="V60:V61"/>
    <mergeCell ref="W60:W61"/>
    <mergeCell ref="X60:X61"/>
    <mergeCell ref="M60:M61"/>
    <mergeCell ref="N60:N61"/>
    <mergeCell ref="O60:O61"/>
    <mergeCell ref="P60:P61"/>
    <mergeCell ref="Q60:Q61"/>
    <mergeCell ref="R60:R61"/>
    <mergeCell ref="A60:B60"/>
    <mergeCell ref="D60:H61"/>
    <mergeCell ref="I60:I61"/>
    <mergeCell ref="J60:J61"/>
    <mergeCell ref="K60:K61"/>
    <mergeCell ref="L60:L61"/>
    <mergeCell ref="AK58:AK59"/>
    <mergeCell ref="AL58:AL59"/>
    <mergeCell ref="AM58:AM59"/>
    <mergeCell ref="AN58:AN59"/>
    <mergeCell ref="AO58:AP59"/>
    <mergeCell ref="B59:C59"/>
    <mergeCell ref="AE58:AE59"/>
    <mergeCell ref="AF58:AF59"/>
    <mergeCell ref="AG58:AG59"/>
    <mergeCell ref="AH58:AH59"/>
    <mergeCell ref="AI58:AI59"/>
    <mergeCell ref="AJ58:AJ59"/>
    <mergeCell ref="Y58:Y59"/>
    <mergeCell ref="Z58:Z59"/>
    <mergeCell ref="AA58:AA59"/>
    <mergeCell ref="AB58:AB59"/>
    <mergeCell ref="AC58:AC59"/>
    <mergeCell ref="AD58:AD59"/>
    <mergeCell ref="S58:S59"/>
    <mergeCell ref="T58:T59"/>
    <mergeCell ref="U58:U59"/>
    <mergeCell ref="V58:V59"/>
    <mergeCell ref="W58:W59"/>
    <mergeCell ref="X58:X59"/>
    <mergeCell ref="M58:M59"/>
    <mergeCell ref="N58:N59"/>
    <mergeCell ref="O58:O59"/>
    <mergeCell ref="P58:P59"/>
    <mergeCell ref="Q58:Q59"/>
    <mergeCell ref="R58:R59"/>
    <mergeCell ref="A58:B58"/>
    <mergeCell ref="D58:H59"/>
    <mergeCell ref="I58:I59"/>
    <mergeCell ref="J58:J59"/>
    <mergeCell ref="K58:K59"/>
    <mergeCell ref="L58:L59"/>
    <mergeCell ref="AK56:AK57"/>
    <mergeCell ref="AL56:AL57"/>
    <mergeCell ref="AM56:AM57"/>
    <mergeCell ref="AN56:AN57"/>
    <mergeCell ref="AO56:AP57"/>
    <mergeCell ref="B57:C57"/>
    <mergeCell ref="AE56:AE57"/>
    <mergeCell ref="AF56:AF57"/>
    <mergeCell ref="AG56:AG57"/>
    <mergeCell ref="AH56:AH57"/>
    <mergeCell ref="AI56:AI57"/>
    <mergeCell ref="AJ56:AJ57"/>
    <mergeCell ref="Y56:Y57"/>
    <mergeCell ref="Z56:Z57"/>
    <mergeCell ref="AA56:AA57"/>
    <mergeCell ref="AB56:AB57"/>
    <mergeCell ref="AC56:AC57"/>
    <mergeCell ref="AD56:AD57"/>
    <mergeCell ref="S56:S57"/>
    <mergeCell ref="T56:T57"/>
    <mergeCell ref="U56:U57"/>
    <mergeCell ref="V56:V57"/>
    <mergeCell ref="W56:W57"/>
    <mergeCell ref="X56:X57"/>
    <mergeCell ref="M56:M57"/>
    <mergeCell ref="N56:N57"/>
    <mergeCell ref="O56:O57"/>
    <mergeCell ref="P56:P57"/>
    <mergeCell ref="Q56:Q57"/>
    <mergeCell ref="R56:R57"/>
    <mergeCell ref="A56:B56"/>
    <mergeCell ref="D56:H57"/>
    <mergeCell ref="I56:I57"/>
    <mergeCell ref="J56:J57"/>
    <mergeCell ref="K56:K57"/>
    <mergeCell ref="L56:L57"/>
    <mergeCell ref="AK54:AK55"/>
    <mergeCell ref="AL54:AL55"/>
    <mergeCell ref="AM54:AM55"/>
    <mergeCell ref="AN54:AN55"/>
    <mergeCell ref="AO54:AP55"/>
    <mergeCell ref="B55:C55"/>
    <mergeCell ref="AE54:AE55"/>
    <mergeCell ref="AF54:AF55"/>
    <mergeCell ref="AG54:AG55"/>
    <mergeCell ref="AH54:AH55"/>
    <mergeCell ref="AI54:AI55"/>
    <mergeCell ref="AJ54:AJ55"/>
    <mergeCell ref="Y54:Y55"/>
    <mergeCell ref="Z54:Z55"/>
    <mergeCell ref="AA54:AA55"/>
    <mergeCell ref="AB54:AB55"/>
    <mergeCell ref="AC54:AC55"/>
    <mergeCell ref="AD54:AD55"/>
    <mergeCell ref="S54:S55"/>
    <mergeCell ref="T54:T55"/>
    <mergeCell ref="U54:U55"/>
    <mergeCell ref="V54:V55"/>
    <mergeCell ref="W54:W55"/>
    <mergeCell ref="X54:X55"/>
    <mergeCell ref="M54:M55"/>
    <mergeCell ref="N54:N55"/>
    <mergeCell ref="O54:O55"/>
    <mergeCell ref="P54:P55"/>
    <mergeCell ref="Q54:Q55"/>
    <mergeCell ref="R54:R55"/>
    <mergeCell ref="A54:B54"/>
    <mergeCell ref="D54:H55"/>
    <mergeCell ref="I54:I55"/>
    <mergeCell ref="J54:J55"/>
    <mergeCell ref="K54:K55"/>
    <mergeCell ref="L54:L55"/>
    <mergeCell ref="AK52:AK53"/>
    <mergeCell ref="AL52:AL53"/>
    <mergeCell ref="AM52:AM53"/>
    <mergeCell ref="AN52:AN53"/>
    <mergeCell ref="AO52:AP53"/>
    <mergeCell ref="B53:C53"/>
    <mergeCell ref="AE52:AE53"/>
    <mergeCell ref="AF52:AF53"/>
    <mergeCell ref="AG52:AG53"/>
    <mergeCell ref="AH52:AH53"/>
    <mergeCell ref="AI52:AI53"/>
    <mergeCell ref="AJ52:AJ53"/>
    <mergeCell ref="Y52:Y53"/>
    <mergeCell ref="Z52:Z53"/>
    <mergeCell ref="AA52:AA53"/>
    <mergeCell ref="AB52:AB53"/>
    <mergeCell ref="AC52:AC53"/>
    <mergeCell ref="AD52:AD53"/>
    <mergeCell ref="S52:S53"/>
    <mergeCell ref="T52:T53"/>
    <mergeCell ref="U52:U53"/>
    <mergeCell ref="V52:V53"/>
    <mergeCell ref="W52:W53"/>
    <mergeCell ref="X52:X53"/>
    <mergeCell ref="M52:M53"/>
    <mergeCell ref="N52:N53"/>
    <mergeCell ref="O52:O53"/>
    <mergeCell ref="P52:P53"/>
    <mergeCell ref="Q52:Q53"/>
    <mergeCell ref="R52:R53"/>
    <mergeCell ref="A52:B52"/>
    <mergeCell ref="D52:H53"/>
    <mergeCell ref="I52:I53"/>
    <mergeCell ref="J52:J53"/>
    <mergeCell ref="K52:K53"/>
    <mergeCell ref="L52:L53"/>
    <mergeCell ref="AK50:AK51"/>
    <mergeCell ref="AL50:AL51"/>
    <mergeCell ref="AM50:AM51"/>
    <mergeCell ref="AN50:AN51"/>
    <mergeCell ref="AO50:AP51"/>
    <mergeCell ref="B51:C51"/>
    <mergeCell ref="AE50:AE51"/>
    <mergeCell ref="AF50:AF51"/>
    <mergeCell ref="AG50:AG51"/>
    <mergeCell ref="AH50:AH51"/>
    <mergeCell ref="AI50:AI51"/>
    <mergeCell ref="AJ50:AJ51"/>
    <mergeCell ref="Y50:Y51"/>
    <mergeCell ref="Z50:Z51"/>
    <mergeCell ref="AA50:AA51"/>
    <mergeCell ref="AB50:AB51"/>
    <mergeCell ref="AC50:AC51"/>
    <mergeCell ref="AD50:AD51"/>
    <mergeCell ref="S50:S51"/>
    <mergeCell ref="T50:T51"/>
    <mergeCell ref="U50:U51"/>
    <mergeCell ref="V50:V51"/>
    <mergeCell ref="W50:W51"/>
    <mergeCell ref="X50:X51"/>
    <mergeCell ref="M50:M51"/>
    <mergeCell ref="N50:N51"/>
    <mergeCell ref="O50:O51"/>
    <mergeCell ref="P50:P51"/>
    <mergeCell ref="Q50:Q51"/>
    <mergeCell ref="R50:R51"/>
    <mergeCell ref="A50:B50"/>
    <mergeCell ref="D50:H51"/>
    <mergeCell ref="I50:I51"/>
    <mergeCell ref="J50:J51"/>
    <mergeCell ref="K50:K51"/>
    <mergeCell ref="L50:L51"/>
    <mergeCell ref="AJ48:AJ49"/>
    <mergeCell ref="AK48:AK49"/>
    <mergeCell ref="AL48:AL49"/>
    <mergeCell ref="AM48:AM49"/>
    <mergeCell ref="AN48:AN49"/>
    <mergeCell ref="AO48:AP49"/>
    <mergeCell ref="AD48:AD49"/>
    <mergeCell ref="AE48:AE49"/>
    <mergeCell ref="AF48:AF49"/>
    <mergeCell ref="AG48:AG49"/>
    <mergeCell ref="AH48:AH49"/>
    <mergeCell ref="AI48:AI49"/>
    <mergeCell ref="X48:X49"/>
    <mergeCell ref="Y48:Y49"/>
    <mergeCell ref="Z48:Z49"/>
    <mergeCell ref="AA48:AA49"/>
    <mergeCell ref="AB48:AB49"/>
    <mergeCell ref="AC48:AC49"/>
    <mergeCell ref="R48:R49"/>
    <mergeCell ref="S48:S49"/>
    <mergeCell ref="T48:T49"/>
    <mergeCell ref="U48:U49"/>
    <mergeCell ref="V48:V49"/>
    <mergeCell ref="W48:W49"/>
    <mergeCell ref="L48:L49"/>
    <mergeCell ref="M48:M49"/>
    <mergeCell ref="N48:N49"/>
    <mergeCell ref="O48:O49"/>
    <mergeCell ref="P48:P49"/>
    <mergeCell ref="Q48:Q49"/>
    <mergeCell ref="B47:C47"/>
    <mergeCell ref="A48:B48"/>
    <mergeCell ref="D48:H49"/>
    <mergeCell ref="I48:I49"/>
    <mergeCell ref="J48:J49"/>
    <mergeCell ref="K48:K49"/>
    <mergeCell ref="B49:C49"/>
    <mergeCell ref="AJ46:AJ47"/>
    <mergeCell ref="AK46:AK47"/>
    <mergeCell ref="AL46:AL47"/>
    <mergeCell ref="AM46:AM47"/>
    <mergeCell ref="AN46:AN47"/>
    <mergeCell ref="AO46:AP47"/>
    <mergeCell ref="AD46:AD47"/>
    <mergeCell ref="AE46:AE47"/>
    <mergeCell ref="AF46:AF47"/>
    <mergeCell ref="AG46:AG47"/>
    <mergeCell ref="AH46:AH47"/>
    <mergeCell ref="AI46:AI47"/>
    <mergeCell ref="X46:X47"/>
    <mergeCell ref="Y46:Y47"/>
    <mergeCell ref="Z46:Z47"/>
    <mergeCell ref="AA46:AA47"/>
    <mergeCell ref="AB46:AB47"/>
    <mergeCell ref="AC46:AC47"/>
    <mergeCell ref="R46:R47"/>
    <mergeCell ref="S46:S47"/>
    <mergeCell ref="T46:T47"/>
    <mergeCell ref="U46:U47"/>
    <mergeCell ref="V46:V47"/>
    <mergeCell ref="W46:W47"/>
    <mergeCell ref="L46:L47"/>
    <mergeCell ref="M46:M47"/>
    <mergeCell ref="N46:N47"/>
    <mergeCell ref="O46:O47"/>
    <mergeCell ref="P46:P47"/>
    <mergeCell ref="Q46:Q47"/>
    <mergeCell ref="AL44:AL45"/>
    <mergeCell ref="AM44:AM45"/>
    <mergeCell ref="AN44:AN45"/>
    <mergeCell ref="AO44:AP45"/>
    <mergeCell ref="B45:C45"/>
    <mergeCell ref="A46:B46"/>
    <mergeCell ref="D46:H47"/>
    <mergeCell ref="I46:I47"/>
    <mergeCell ref="J46:J47"/>
    <mergeCell ref="K46:K47"/>
    <mergeCell ref="AF44:AF45"/>
    <mergeCell ref="AG44:AG45"/>
    <mergeCell ref="AH44:AH45"/>
    <mergeCell ref="AI44:AI45"/>
    <mergeCell ref="AJ44:AJ45"/>
    <mergeCell ref="AK44:AK45"/>
    <mergeCell ref="Z44:Z45"/>
    <mergeCell ref="AA44:AA45"/>
    <mergeCell ref="AB44:AB45"/>
    <mergeCell ref="AC44:AC45"/>
    <mergeCell ref="AD44:AD45"/>
    <mergeCell ref="AE44:AE45"/>
    <mergeCell ref="T44:T45"/>
    <mergeCell ref="U44:U45"/>
    <mergeCell ref="V44:V45"/>
    <mergeCell ref="W44:W45"/>
    <mergeCell ref="X44:X45"/>
    <mergeCell ref="Y44:Y45"/>
    <mergeCell ref="N44:N45"/>
    <mergeCell ref="O44:O45"/>
    <mergeCell ref="P44:P45"/>
    <mergeCell ref="Q44:Q45"/>
    <mergeCell ref="R44:R45"/>
    <mergeCell ref="S44:S45"/>
    <mergeCell ref="A42:C43"/>
    <mergeCell ref="D42:H43"/>
    <mergeCell ref="AO42:AP43"/>
    <mergeCell ref="A44:B44"/>
    <mergeCell ref="D44:H45"/>
    <mergeCell ref="I44:I45"/>
    <mergeCell ref="J44:J45"/>
    <mergeCell ref="K44:K45"/>
    <mergeCell ref="L44:L45"/>
    <mergeCell ref="M44:M45"/>
    <mergeCell ref="A40:C40"/>
    <mergeCell ref="D40:M40"/>
    <mergeCell ref="N40:Q40"/>
    <mergeCell ref="R40:Y40"/>
    <mergeCell ref="Z40:AC40"/>
    <mergeCell ref="AD40:AN40"/>
    <mergeCell ref="AI37:AI38"/>
    <mergeCell ref="AJ37:AJ38"/>
    <mergeCell ref="AK37:AN38"/>
    <mergeCell ref="AO37:AU38"/>
    <mergeCell ref="A39:C39"/>
    <mergeCell ref="N39:Q39"/>
    <mergeCell ref="R39:Y39"/>
    <mergeCell ref="Z39:AC39"/>
    <mergeCell ref="AD39:AN39"/>
    <mergeCell ref="Z37:AC38"/>
    <mergeCell ref="AD37:AD38"/>
    <mergeCell ref="AE37:AE38"/>
    <mergeCell ref="AF37:AF38"/>
    <mergeCell ref="AG37:AG38"/>
    <mergeCell ref="AH37:AH38"/>
    <mergeCell ref="J37:J38"/>
    <mergeCell ref="K37:K38"/>
    <mergeCell ref="L37:L38"/>
    <mergeCell ref="M37:M38"/>
    <mergeCell ref="N37:Q38"/>
    <mergeCell ref="R37:Y38"/>
    <mergeCell ref="O34:O35"/>
    <mergeCell ref="P34:AE35"/>
    <mergeCell ref="AH34:AP35"/>
    <mergeCell ref="A37:C38"/>
    <mergeCell ref="D37:D38"/>
    <mergeCell ref="E37:E38"/>
    <mergeCell ref="F37:F38"/>
    <mergeCell ref="G37:G38"/>
    <mergeCell ref="H37:H38"/>
    <mergeCell ref="N34:N35"/>
    <mergeCell ref="I37:I38"/>
    <mergeCell ref="A34:E35"/>
    <mergeCell ref="I34:J35"/>
    <mergeCell ref="K34:K35"/>
    <mergeCell ref="L34:L35"/>
    <mergeCell ref="M34:M35"/>
    <mergeCell ref="V65:V70"/>
    <mergeCell ref="V72:V73"/>
    <mergeCell ref="P65:Q65"/>
    <mergeCell ref="R65:U65"/>
    <mergeCell ref="L74:Q74"/>
    <mergeCell ref="R74:U74"/>
  </mergeCells>
  <dataValidations count="10">
    <dataValidation type="list" allowBlank="1" showInputMessage="1" showErrorMessage="1" sqref="E50:H51 D54:H55 D50:D52">
      <formula1>$AZ$389:$AZ$394</formula1>
    </dataValidation>
    <dataValidation type="list" allowBlank="1" showInputMessage="1" sqref="D44:H49">
      <formula1>$AZ$40:$AZ$388</formula1>
    </dataValidation>
    <dataValidation errorStyle="information" type="list" allowBlank="1" sqref="A44:B44 A52:B52 C51:C52 B51 B53 B61:C61 A56:C56 B59:C59 A50:B50 B49:C49 A48:B48 B47:C47 A46:B46 B45:C45 B57:C57 A54:B54 A58:C58 B55:C55 A60:B60">
      <formula1>$BG$41:$BG$137</formula1>
    </dataValidation>
    <dataValidation type="list" allowBlank="1" showInputMessage="1" showErrorMessage="1" sqref="AI37:AI38">
      <formula1>"1,2,3,4,5,6,7,8,9,10,11,12,13,14,15,16,17,18,19,20,21,22,23,24,25,26,27,28,29,30,31"</formula1>
    </dataValidation>
    <dataValidation type="list" allowBlank="1" showInputMessage="1" showErrorMessage="1" sqref="R39:Y39">
      <formula1>$BD$41:$BD$44</formula1>
    </dataValidation>
    <dataValidation type="list" allowBlank="1" showInputMessage="1" showErrorMessage="1" sqref="A34:E35">
      <formula1>"認定済,申請中"</formula1>
    </dataValidation>
    <dataValidation type="list" allowBlank="1" sqref="M34:M35 AG37:AG38">
      <formula1>"1,2,3,4,5,6,7,8,9,10,11,12"</formula1>
    </dataValidation>
    <dataValidation type="list" allowBlank="1" sqref="AE37:AE38 K34:K35">
      <formula1>"24,25,26,27"</formula1>
    </dataValidation>
    <dataValidation type="list" allowBlank="1" showInputMessage="1" showErrorMessage="1" sqref="D58:H61">
      <formula1>$AZ$395:$AZ$401</formula1>
    </dataValidation>
    <dataValidation type="list" allowBlank="1" showInputMessage="1" showErrorMessage="1" sqref="D56:H57">
      <formula1>$AZ$296:$AZ$298</formula1>
    </dataValidation>
  </dataValidations>
  <printOptions horizontalCentered="1" verticalCentered="1"/>
  <pageMargins left="0.1968503937007874" right="0.1968503937007874" top="0.2362204724409449" bottom="0.2362204724409449" header="0.1968503937007874" footer="0.1968503937007874"/>
  <pageSetup blackAndWhite="1" errors="blank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48"/>
  <sheetViews>
    <sheetView tabSelected="1" zoomScale="75" zoomScaleNormal="75" zoomScalePageLayoutView="0" workbookViewId="0" topLeftCell="A1">
      <selection activeCell="AC47" sqref="AC47"/>
    </sheetView>
  </sheetViews>
  <sheetFormatPr defaultColWidth="3.00390625" defaultRowHeight="13.5"/>
  <cols>
    <col min="1" max="42" width="3.125" style="1" customWidth="1"/>
    <col min="43" max="47" width="2.625" style="1" customWidth="1"/>
    <col min="48" max="49" width="3.00390625" style="1" customWidth="1"/>
    <col min="50" max="50" width="4.25390625" style="1" customWidth="1"/>
    <col min="51" max="51" width="0.37109375" style="1" hidden="1" customWidth="1"/>
    <col min="52" max="52" width="27.375" style="1" customWidth="1"/>
    <col min="53" max="53" width="8.00390625" style="1" bestFit="1" customWidth="1"/>
    <col min="54" max="54" width="8.75390625" style="1" bestFit="1" customWidth="1"/>
    <col min="55" max="56" width="9.875" style="1" customWidth="1"/>
    <col min="57" max="57" width="8.375" style="1" customWidth="1"/>
    <col min="58" max="58" width="10.00390625" style="1" customWidth="1"/>
    <col min="59" max="59" width="3.00390625" style="1" customWidth="1"/>
    <col min="60" max="60" width="8.625" style="1" customWidth="1"/>
    <col min="61" max="63" width="3.00390625" style="1" customWidth="1"/>
    <col min="64" max="64" width="8.00390625" style="1" customWidth="1"/>
    <col min="65" max="16384" width="3.00390625" style="1" customWidth="1"/>
  </cols>
  <sheetData>
    <row r="1" spans="1:47" ht="10.5" customHeight="1">
      <c r="A1" s="111" t="s">
        <v>6</v>
      </c>
      <c r="B1" s="112"/>
      <c r="C1" s="112"/>
      <c r="D1" s="112"/>
      <c r="E1" s="113"/>
      <c r="F1" s="10"/>
      <c r="G1" s="10"/>
      <c r="H1" s="10"/>
      <c r="I1" s="117" t="s">
        <v>659</v>
      </c>
      <c r="J1" s="117"/>
      <c r="K1" s="118">
        <v>1</v>
      </c>
      <c r="L1" s="108" t="s">
        <v>2</v>
      </c>
      <c r="M1" s="118">
        <v>4</v>
      </c>
      <c r="N1" s="108" t="s">
        <v>0</v>
      </c>
      <c r="O1" s="108" t="s">
        <v>3</v>
      </c>
      <c r="P1" s="125" t="s">
        <v>87</v>
      </c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6"/>
      <c r="AD1" s="126"/>
      <c r="AE1" s="126"/>
      <c r="AF1" s="10"/>
      <c r="AG1" s="10"/>
      <c r="AH1" s="95" t="s">
        <v>14</v>
      </c>
      <c r="AI1" s="95"/>
      <c r="AJ1" s="95"/>
      <c r="AK1" s="95"/>
      <c r="AL1" s="95"/>
      <c r="AM1" s="95"/>
      <c r="AN1" s="95"/>
      <c r="AO1" s="95"/>
      <c r="AP1" s="95"/>
      <c r="AQ1" s="10"/>
      <c r="AR1" s="10"/>
      <c r="AS1" s="10"/>
      <c r="AT1" s="10"/>
      <c r="AU1" s="10"/>
    </row>
    <row r="2" spans="1:47" ht="10.5" customHeight="1">
      <c r="A2" s="114"/>
      <c r="B2" s="115"/>
      <c r="C2" s="115"/>
      <c r="D2" s="115"/>
      <c r="E2" s="116"/>
      <c r="F2" s="10"/>
      <c r="G2" s="10"/>
      <c r="H2" s="10"/>
      <c r="I2" s="117"/>
      <c r="J2" s="117"/>
      <c r="K2" s="118"/>
      <c r="L2" s="108"/>
      <c r="M2" s="118"/>
      <c r="N2" s="108"/>
      <c r="O2" s="108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6"/>
      <c r="AD2" s="126"/>
      <c r="AE2" s="126"/>
      <c r="AF2" s="10"/>
      <c r="AG2" s="10"/>
      <c r="AH2" s="95"/>
      <c r="AI2" s="95"/>
      <c r="AJ2" s="95"/>
      <c r="AK2" s="95"/>
      <c r="AL2" s="95"/>
      <c r="AM2" s="95"/>
      <c r="AN2" s="95"/>
      <c r="AO2" s="95"/>
      <c r="AP2" s="95"/>
      <c r="AQ2" s="10"/>
      <c r="AR2" s="10"/>
      <c r="AS2" s="10"/>
      <c r="AT2" s="10"/>
      <c r="AU2" s="10"/>
    </row>
    <row r="3" spans="1:47" ht="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 ht="15" customHeight="1">
      <c r="A4" s="127" t="s">
        <v>12</v>
      </c>
      <c r="B4" s="128"/>
      <c r="C4" s="129"/>
      <c r="D4" s="133"/>
      <c r="E4" s="109"/>
      <c r="F4" s="109"/>
      <c r="G4" s="109"/>
      <c r="H4" s="109"/>
      <c r="I4" s="109"/>
      <c r="J4" s="109"/>
      <c r="K4" s="109"/>
      <c r="L4" s="109"/>
      <c r="M4" s="141"/>
      <c r="N4" s="143" t="s">
        <v>15</v>
      </c>
      <c r="O4" s="144"/>
      <c r="P4" s="144"/>
      <c r="Q4" s="145"/>
      <c r="R4" s="119"/>
      <c r="S4" s="120"/>
      <c r="T4" s="120"/>
      <c r="U4" s="120"/>
      <c r="V4" s="120"/>
      <c r="W4" s="120"/>
      <c r="X4" s="120"/>
      <c r="Y4" s="121"/>
      <c r="Z4" s="127" t="s">
        <v>7</v>
      </c>
      <c r="AA4" s="144"/>
      <c r="AB4" s="144"/>
      <c r="AC4" s="144"/>
      <c r="AD4" s="135" t="s">
        <v>662</v>
      </c>
      <c r="AE4" s="137">
        <v>1</v>
      </c>
      <c r="AF4" s="139" t="s">
        <v>17</v>
      </c>
      <c r="AG4" s="137">
        <v>4</v>
      </c>
      <c r="AH4" s="139" t="s">
        <v>18</v>
      </c>
      <c r="AI4" s="146">
        <v>1</v>
      </c>
      <c r="AJ4" s="148" t="s">
        <v>19</v>
      </c>
      <c r="AK4" s="127" t="s">
        <v>20</v>
      </c>
      <c r="AL4" s="144"/>
      <c r="AM4" s="144"/>
      <c r="AN4" s="144"/>
      <c r="AO4" s="150"/>
      <c r="AP4" s="151"/>
      <c r="AQ4" s="151"/>
      <c r="AR4" s="151"/>
      <c r="AS4" s="151"/>
      <c r="AT4" s="151"/>
      <c r="AU4" s="152"/>
    </row>
    <row r="5" spans="1:47" ht="15" customHeight="1">
      <c r="A5" s="130"/>
      <c r="B5" s="131"/>
      <c r="C5" s="132"/>
      <c r="D5" s="134"/>
      <c r="E5" s="110"/>
      <c r="F5" s="110"/>
      <c r="G5" s="110"/>
      <c r="H5" s="110"/>
      <c r="I5" s="110"/>
      <c r="J5" s="110"/>
      <c r="K5" s="110"/>
      <c r="L5" s="110"/>
      <c r="M5" s="142"/>
      <c r="N5" s="102"/>
      <c r="O5" s="103"/>
      <c r="P5" s="103"/>
      <c r="Q5" s="104"/>
      <c r="R5" s="122"/>
      <c r="S5" s="123"/>
      <c r="T5" s="123"/>
      <c r="U5" s="123"/>
      <c r="V5" s="123"/>
      <c r="W5" s="123"/>
      <c r="X5" s="123"/>
      <c r="Y5" s="124"/>
      <c r="Z5" s="102"/>
      <c r="AA5" s="103"/>
      <c r="AB5" s="103"/>
      <c r="AC5" s="103"/>
      <c r="AD5" s="136"/>
      <c r="AE5" s="138"/>
      <c r="AF5" s="140"/>
      <c r="AG5" s="138"/>
      <c r="AH5" s="140"/>
      <c r="AI5" s="147"/>
      <c r="AJ5" s="149"/>
      <c r="AK5" s="102"/>
      <c r="AL5" s="103"/>
      <c r="AM5" s="103"/>
      <c r="AN5" s="103"/>
      <c r="AO5" s="153"/>
      <c r="AP5" s="154"/>
      <c r="AQ5" s="154"/>
      <c r="AR5" s="154"/>
      <c r="AS5" s="154"/>
      <c r="AT5" s="154"/>
      <c r="AU5" s="155"/>
    </row>
    <row r="6" spans="1:54" ht="30" customHeight="1">
      <c r="A6" s="156" t="s">
        <v>21</v>
      </c>
      <c r="B6" s="157"/>
      <c r="C6" s="158"/>
      <c r="D6" s="11"/>
      <c r="E6" s="12"/>
      <c r="F6" s="12"/>
      <c r="G6" s="12"/>
      <c r="H6" s="12"/>
      <c r="I6" s="12"/>
      <c r="J6" s="12"/>
      <c r="K6" s="12"/>
      <c r="L6" s="12"/>
      <c r="M6" s="13"/>
      <c r="N6" s="159" t="s">
        <v>22</v>
      </c>
      <c r="O6" s="160"/>
      <c r="P6" s="160"/>
      <c r="Q6" s="161"/>
      <c r="R6" s="162"/>
      <c r="S6" s="163"/>
      <c r="T6" s="163"/>
      <c r="U6" s="163"/>
      <c r="V6" s="163"/>
      <c r="W6" s="163"/>
      <c r="X6" s="163"/>
      <c r="Y6" s="164"/>
      <c r="Z6" s="165" t="s">
        <v>23</v>
      </c>
      <c r="AA6" s="166"/>
      <c r="AB6" s="166"/>
      <c r="AC6" s="167"/>
      <c r="AD6" s="168"/>
      <c r="AE6" s="169"/>
      <c r="AF6" s="169"/>
      <c r="AG6" s="169"/>
      <c r="AH6" s="169"/>
      <c r="AI6" s="169"/>
      <c r="AJ6" s="169"/>
      <c r="AK6" s="170"/>
      <c r="AL6" s="170"/>
      <c r="AM6" s="170"/>
      <c r="AN6" s="171"/>
      <c r="AO6" s="14"/>
      <c r="AP6" s="14"/>
      <c r="AQ6" s="14"/>
      <c r="AR6" s="14"/>
      <c r="AS6" s="14"/>
      <c r="AT6" s="14"/>
      <c r="AU6" s="14"/>
      <c r="AZ6" s="6" t="s">
        <v>8</v>
      </c>
      <c r="BA6" s="7" t="s">
        <v>72</v>
      </c>
      <c r="BB6" s="8" t="s">
        <v>73</v>
      </c>
    </row>
    <row r="7" spans="1:60" ht="30" customHeight="1">
      <c r="A7" s="156" t="s">
        <v>24</v>
      </c>
      <c r="B7" s="157"/>
      <c r="C7" s="158"/>
      <c r="D7" s="172"/>
      <c r="E7" s="173"/>
      <c r="F7" s="173"/>
      <c r="G7" s="173"/>
      <c r="H7" s="173"/>
      <c r="I7" s="174"/>
      <c r="J7" s="174"/>
      <c r="K7" s="174"/>
      <c r="L7" s="174"/>
      <c r="M7" s="175"/>
      <c r="N7" s="156" t="s">
        <v>25</v>
      </c>
      <c r="O7" s="157"/>
      <c r="P7" s="157"/>
      <c r="Q7" s="158"/>
      <c r="R7" s="176" t="e">
        <f>VLOOKUP(R6,BE8:BF11,2,FALSE)</f>
        <v>#N/A</v>
      </c>
      <c r="S7" s="177"/>
      <c r="T7" s="177"/>
      <c r="U7" s="177"/>
      <c r="V7" s="177"/>
      <c r="W7" s="177"/>
      <c r="X7" s="177"/>
      <c r="Y7" s="178"/>
      <c r="Z7" s="179" t="s">
        <v>438</v>
      </c>
      <c r="AA7" s="180"/>
      <c r="AB7" s="180"/>
      <c r="AC7" s="181"/>
      <c r="AD7" s="172"/>
      <c r="AE7" s="173"/>
      <c r="AF7" s="173"/>
      <c r="AG7" s="173"/>
      <c r="AH7" s="173"/>
      <c r="AI7" s="173"/>
      <c r="AJ7" s="173"/>
      <c r="AK7" s="173"/>
      <c r="AL7" s="173"/>
      <c r="AM7" s="173"/>
      <c r="AN7" s="182"/>
      <c r="AO7" s="14"/>
      <c r="AP7" s="14"/>
      <c r="AQ7" s="14"/>
      <c r="AR7" s="14"/>
      <c r="AS7" s="14"/>
      <c r="AT7" s="14"/>
      <c r="AU7" s="14"/>
      <c r="AZ7" s="28"/>
      <c r="BA7" s="28"/>
      <c r="BB7" s="28"/>
      <c r="BE7" s="4" t="s">
        <v>74</v>
      </c>
      <c r="BF7" s="17" t="s">
        <v>25</v>
      </c>
      <c r="BH7" s="4" t="s">
        <v>76</v>
      </c>
    </row>
    <row r="8" spans="1:60" ht="16.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X8" s="39"/>
      <c r="AZ8" s="29" t="s">
        <v>446</v>
      </c>
      <c r="BA8" s="40">
        <v>631010</v>
      </c>
      <c r="BB8" s="70">
        <v>301</v>
      </c>
      <c r="BC8" s="16"/>
      <c r="BD8" s="16"/>
      <c r="BE8" s="15"/>
      <c r="BF8" s="15"/>
      <c r="BH8" s="4"/>
    </row>
    <row r="9" spans="1:70" ht="13.5" customHeight="1">
      <c r="A9" s="183" t="s">
        <v>35</v>
      </c>
      <c r="B9" s="184"/>
      <c r="C9" s="185"/>
      <c r="D9" s="189" t="s">
        <v>8</v>
      </c>
      <c r="E9" s="190"/>
      <c r="F9" s="190"/>
      <c r="G9" s="190"/>
      <c r="H9" s="191"/>
      <c r="I9" s="58" t="s">
        <v>4</v>
      </c>
      <c r="J9" s="27">
        <v>1</v>
      </c>
      <c r="K9" s="44">
        <v>2</v>
      </c>
      <c r="L9" s="44">
        <v>3</v>
      </c>
      <c r="M9" s="44">
        <v>4</v>
      </c>
      <c r="N9" s="44">
        <v>5</v>
      </c>
      <c r="O9" s="44">
        <v>6</v>
      </c>
      <c r="P9" s="44">
        <v>7</v>
      </c>
      <c r="Q9" s="44">
        <v>8</v>
      </c>
      <c r="R9" s="44">
        <v>9</v>
      </c>
      <c r="S9" s="44">
        <v>10</v>
      </c>
      <c r="T9" s="44">
        <v>11</v>
      </c>
      <c r="U9" s="44">
        <v>12</v>
      </c>
      <c r="V9" s="44">
        <v>13</v>
      </c>
      <c r="W9" s="44">
        <v>14</v>
      </c>
      <c r="X9" s="44">
        <v>15</v>
      </c>
      <c r="Y9" s="44">
        <v>16</v>
      </c>
      <c r="Z9" s="44">
        <v>17</v>
      </c>
      <c r="AA9" s="44">
        <v>18</v>
      </c>
      <c r="AB9" s="44">
        <v>19</v>
      </c>
      <c r="AC9" s="44">
        <v>20</v>
      </c>
      <c r="AD9" s="44">
        <v>21</v>
      </c>
      <c r="AE9" s="44">
        <v>22</v>
      </c>
      <c r="AF9" s="44">
        <v>23</v>
      </c>
      <c r="AG9" s="44">
        <v>24</v>
      </c>
      <c r="AH9" s="44">
        <v>25</v>
      </c>
      <c r="AI9" s="44">
        <v>26</v>
      </c>
      <c r="AJ9" s="44">
        <v>27</v>
      </c>
      <c r="AK9" s="44">
        <v>28</v>
      </c>
      <c r="AL9" s="44">
        <v>29</v>
      </c>
      <c r="AM9" s="44">
        <v>30</v>
      </c>
      <c r="AN9" s="48">
        <v>31</v>
      </c>
      <c r="AO9" s="195" t="s">
        <v>9</v>
      </c>
      <c r="AP9" s="196"/>
      <c r="AQ9" s="10"/>
      <c r="AR9" s="10"/>
      <c r="AS9" s="10"/>
      <c r="AT9" s="10"/>
      <c r="AU9" s="10"/>
      <c r="AY9" s="1" t="s">
        <v>26</v>
      </c>
      <c r="AZ9" s="31" t="s">
        <v>90</v>
      </c>
      <c r="BA9" s="41">
        <v>631015</v>
      </c>
      <c r="BB9" s="71">
        <v>376</v>
      </c>
      <c r="BC9" s="16"/>
      <c r="BD9" s="16"/>
      <c r="BE9" s="15" t="s">
        <v>26</v>
      </c>
      <c r="BF9" s="15">
        <v>50320</v>
      </c>
      <c r="BH9" s="18">
        <v>0</v>
      </c>
      <c r="BL9" s="1" t="str">
        <f aca="true" t="shared" si="0" ref="BL9:BL72">63&amp;BA8</f>
        <v>63631010</v>
      </c>
      <c r="BR9" s="1">
        <v>1</v>
      </c>
    </row>
    <row r="10" spans="1:70" ht="13.5" customHeight="1" thickBot="1">
      <c r="A10" s="186"/>
      <c r="B10" s="187"/>
      <c r="C10" s="188"/>
      <c r="D10" s="192"/>
      <c r="E10" s="193"/>
      <c r="F10" s="193"/>
      <c r="G10" s="193"/>
      <c r="H10" s="194"/>
      <c r="I10" s="59" t="s">
        <v>10</v>
      </c>
      <c r="J10" s="5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9"/>
      <c r="AO10" s="197"/>
      <c r="AP10" s="198"/>
      <c r="AQ10" s="10"/>
      <c r="AR10" s="10"/>
      <c r="AS10" s="10"/>
      <c r="AT10" s="10"/>
      <c r="AU10" s="10"/>
      <c r="AY10" s="1" t="s">
        <v>27</v>
      </c>
      <c r="AZ10" s="29" t="s">
        <v>91</v>
      </c>
      <c r="BA10" s="40">
        <v>631016</v>
      </c>
      <c r="BB10" s="70">
        <v>452</v>
      </c>
      <c r="BC10" s="16"/>
      <c r="BD10" s="16"/>
      <c r="BE10" s="15" t="s">
        <v>27</v>
      </c>
      <c r="BF10" s="15">
        <v>105310</v>
      </c>
      <c r="BH10" s="18">
        <v>0.010416666666666666</v>
      </c>
      <c r="BL10" s="1" t="str">
        <f t="shared" si="0"/>
        <v>63631015</v>
      </c>
      <c r="BR10" s="1">
        <v>2</v>
      </c>
    </row>
    <row r="11" spans="1:70" ht="13.5" customHeight="1">
      <c r="A11" s="199"/>
      <c r="B11" s="200"/>
      <c r="C11" s="46" t="s">
        <v>5</v>
      </c>
      <c r="D11" s="201"/>
      <c r="E11" s="202"/>
      <c r="F11" s="202"/>
      <c r="G11" s="202"/>
      <c r="H11" s="203"/>
      <c r="I11" s="207" t="s">
        <v>11</v>
      </c>
      <c r="J11" s="209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3"/>
      <c r="AO11" s="215">
        <f>SUM(J11:AN12)</f>
        <v>0</v>
      </c>
      <c r="AP11" s="216"/>
      <c r="AQ11" s="10"/>
      <c r="AR11" s="10"/>
      <c r="AS11" s="10"/>
      <c r="AT11" s="10"/>
      <c r="AU11" s="10"/>
      <c r="AY11" s="1" t="s">
        <v>28</v>
      </c>
      <c r="AZ11" s="31" t="s">
        <v>444</v>
      </c>
      <c r="BA11" s="42">
        <v>631017</v>
      </c>
      <c r="BB11" s="72">
        <v>555</v>
      </c>
      <c r="BC11" s="16"/>
      <c r="BD11" s="16"/>
      <c r="BE11" s="15" t="s">
        <v>34</v>
      </c>
      <c r="BF11" s="9" t="s">
        <v>75</v>
      </c>
      <c r="BH11" s="18">
        <v>0.0208333333333333</v>
      </c>
      <c r="BL11" s="1" t="str">
        <f t="shared" si="0"/>
        <v>63631016</v>
      </c>
      <c r="BR11" s="1">
        <v>3</v>
      </c>
    </row>
    <row r="12" spans="1:70" ht="13.5" customHeight="1">
      <c r="A12" s="50"/>
      <c r="B12" s="219"/>
      <c r="C12" s="220"/>
      <c r="D12" s="204"/>
      <c r="E12" s="205"/>
      <c r="F12" s="205"/>
      <c r="G12" s="205"/>
      <c r="H12" s="206"/>
      <c r="I12" s="208"/>
      <c r="J12" s="210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4"/>
      <c r="AO12" s="217"/>
      <c r="AP12" s="218"/>
      <c r="AQ12" s="10"/>
      <c r="AR12" s="10"/>
      <c r="AS12" s="10"/>
      <c r="AT12" s="10"/>
      <c r="AU12" s="10"/>
      <c r="AZ12" s="31" t="s">
        <v>445</v>
      </c>
      <c r="BA12" s="41">
        <v>631018</v>
      </c>
      <c r="BB12" s="71">
        <v>630</v>
      </c>
      <c r="BC12" s="16"/>
      <c r="BD12" s="66"/>
      <c r="BH12" s="18">
        <v>0.03125</v>
      </c>
      <c r="BL12" s="1" t="str">
        <f t="shared" si="0"/>
        <v>63631017</v>
      </c>
      <c r="BR12" s="1">
        <v>4</v>
      </c>
    </row>
    <row r="13" spans="1:70" ht="13.5" customHeight="1">
      <c r="A13" s="221"/>
      <c r="B13" s="222"/>
      <c r="C13" s="51" t="s">
        <v>5</v>
      </c>
      <c r="D13" s="223"/>
      <c r="E13" s="224"/>
      <c r="F13" s="224"/>
      <c r="G13" s="224"/>
      <c r="H13" s="225"/>
      <c r="I13" s="226" t="s">
        <v>11</v>
      </c>
      <c r="J13" s="227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9"/>
      <c r="AO13" s="230">
        <f>SUM(J13:AN14)</f>
        <v>0</v>
      </c>
      <c r="AP13" s="231"/>
      <c r="AQ13" s="10"/>
      <c r="AR13" s="10"/>
      <c r="AS13" s="10"/>
      <c r="AT13" s="10"/>
      <c r="AU13" s="10"/>
      <c r="AZ13" s="31" t="s">
        <v>447</v>
      </c>
      <c r="BA13" s="42">
        <v>631019</v>
      </c>
      <c r="BB13" s="72">
        <v>706</v>
      </c>
      <c r="BC13" s="16"/>
      <c r="BD13" s="66"/>
      <c r="BH13" s="18">
        <v>0.0416666666666667</v>
      </c>
      <c r="BL13" s="1" t="str">
        <f t="shared" si="0"/>
        <v>63631018</v>
      </c>
      <c r="BR13" s="1">
        <v>5</v>
      </c>
    </row>
    <row r="14" spans="1:70" ht="13.5" customHeight="1">
      <c r="A14" s="50"/>
      <c r="B14" s="219"/>
      <c r="C14" s="220"/>
      <c r="D14" s="204"/>
      <c r="E14" s="205"/>
      <c r="F14" s="205"/>
      <c r="G14" s="205"/>
      <c r="H14" s="206"/>
      <c r="I14" s="208"/>
      <c r="J14" s="210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4"/>
      <c r="AO14" s="217"/>
      <c r="AP14" s="218"/>
      <c r="AQ14" s="10"/>
      <c r="AR14" s="10"/>
      <c r="AS14" s="10"/>
      <c r="AT14" s="10"/>
      <c r="AU14" s="10"/>
      <c r="AZ14" s="31" t="s">
        <v>477</v>
      </c>
      <c r="BA14" s="42">
        <v>631040</v>
      </c>
      <c r="BB14" s="33">
        <v>502</v>
      </c>
      <c r="BC14" s="16"/>
      <c r="BD14" s="66"/>
      <c r="BH14" s="18">
        <v>0.0520833333333333</v>
      </c>
      <c r="BL14" s="1" t="str">
        <f t="shared" si="0"/>
        <v>63631019</v>
      </c>
      <c r="BR14" s="1">
        <v>6</v>
      </c>
    </row>
    <row r="15" spans="1:70" ht="13.5" customHeight="1">
      <c r="A15" s="221"/>
      <c r="B15" s="222"/>
      <c r="C15" s="51" t="s">
        <v>5</v>
      </c>
      <c r="D15" s="223"/>
      <c r="E15" s="224"/>
      <c r="F15" s="224"/>
      <c r="G15" s="224"/>
      <c r="H15" s="225"/>
      <c r="I15" s="226" t="s">
        <v>11</v>
      </c>
      <c r="J15" s="227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9"/>
      <c r="AO15" s="230">
        <f>SUM(J15:AN16)</f>
        <v>0</v>
      </c>
      <c r="AP15" s="232"/>
      <c r="AQ15" s="10"/>
      <c r="AR15" s="10"/>
      <c r="AS15" s="10"/>
      <c r="AT15" s="10"/>
      <c r="AU15" s="10"/>
      <c r="AZ15" s="31" t="s">
        <v>478</v>
      </c>
      <c r="BA15" s="42">
        <v>631041</v>
      </c>
      <c r="BB15" s="33">
        <v>577</v>
      </c>
      <c r="BC15" s="16"/>
      <c r="BD15" s="66"/>
      <c r="BH15" s="18">
        <v>0.0625</v>
      </c>
      <c r="BL15" s="1" t="str">
        <f t="shared" si="0"/>
        <v>63631040</v>
      </c>
      <c r="BR15" s="1">
        <v>7</v>
      </c>
    </row>
    <row r="16" spans="1:70" ht="13.5" customHeight="1">
      <c r="A16" s="50"/>
      <c r="B16" s="219"/>
      <c r="C16" s="220"/>
      <c r="D16" s="204"/>
      <c r="E16" s="205"/>
      <c r="F16" s="205"/>
      <c r="G16" s="205"/>
      <c r="H16" s="206"/>
      <c r="I16" s="208"/>
      <c r="J16" s="210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4"/>
      <c r="AO16" s="217"/>
      <c r="AP16" s="218"/>
      <c r="AQ16" s="10"/>
      <c r="AR16" s="10"/>
      <c r="AS16" s="10"/>
      <c r="AT16" s="10"/>
      <c r="AU16" s="10"/>
      <c r="AZ16" s="31" t="s">
        <v>479</v>
      </c>
      <c r="BA16" s="42">
        <v>631042</v>
      </c>
      <c r="BB16" s="33">
        <v>653</v>
      </c>
      <c r="BC16" s="16"/>
      <c r="BD16" s="66"/>
      <c r="BH16" s="18">
        <v>0.0729166666666667</v>
      </c>
      <c r="BL16" s="1" t="str">
        <f t="shared" si="0"/>
        <v>63631041</v>
      </c>
      <c r="BR16" s="1">
        <v>8</v>
      </c>
    </row>
    <row r="17" spans="1:70" ht="13.5" customHeight="1">
      <c r="A17" s="221"/>
      <c r="B17" s="222"/>
      <c r="C17" s="51" t="s">
        <v>5</v>
      </c>
      <c r="D17" s="233"/>
      <c r="E17" s="234"/>
      <c r="F17" s="234"/>
      <c r="G17" s="234"/>
      <c r="H17" s="235"/>
      <c r="I17" s="226" t="s">
        <v>11</v>
      </c>
      <c r="J17" s="227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9"/>
      <c r="AO17" s="239">
        <f>SUM(J17:AN18)</f>
        <v>0</v>
      </c>
      <c r="AP17" s="240"/>
      <c r="AQ17" s="10"/>
      <c r="AR17" s="10"/>
      <c r="AS17" s="10"/>
      <c r="AT17" s="10"/>
      <c r="AU17" s="10"/>
      <c r="AZ17" s="29" t="s">
        <v>101</v>
      </c>
      <c r="BA17" s="40">
        <v>631020</v>
      </c>
      <c r="BB17" s="70">
        <v>271</v>
      </c>
      <c r="BC17" s="16"/>
      <c r="BD17" s="66"/>
      <c r="BH17" s="18">
        <v>0.0833333333333333</v>
      </c>
      <c r="BL17" s="1" t="str">
        <f t="shared" si="0"/>
        <v>63631042</v>
      </c>
      <c r="BR17" s="1">
        <v>9</v>
      </c>
    </row>
    <row r="18" spans="1:70" ht="13.5" customHeight="1">
      <c r="A18" s="50"/>
      <c r="B18" s="219"/>
      <c r="C18" s="220"/>
      <c r="D18" s="236"/>
      <c r="E18" s="237"/>
      <c r="F18" s="237"/>
      <c r="G18" s="237"/>
      <c r="H18" s="238"/>
      <c r="I18" s="208"/>
      <c r="J18" s="210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4"/>
      <c r="AO18" s="241"/>
      <c r="AP18" s="242"/>
      <c r="AQ18" s="10"/>
      <c r="AR18" s="10"/>
      <c r="AS18" s="10"/>
      <c r="AT18" s="10"/>
      <c r="AU18" s="10"/>
      <c r="AZ18" s="29" t="s">
        <v>102</v>
      </c>
      <c r="BA18" s="40">
        <v>631025</v>
      </c>
      <c r="BB18" s="70">
        <v>339</v>
      </c>
      <c r="BC18" s="16"/>
      <c r="BD18" s="66"/>
      <c r="BH18" s="18">
        <v>0.09375</v>
      </c>
      <c r="BL18" s="1" t="str">
        <f t="shared" si="0"/>
        <v>63631020</v>
      </c>
      <c r="BR18" s="1">
        <v>10</v>
      </c>
    </row>
    <row r="19" spans="1:64" ht="13.5" customHeight="1">
      <c r="A19" s="221"/>
      <c r="B19" s="222"/>
      <c r="C19" s="52" t="s">
        <v>5</v>
      </c>
      <c r="D19" s="233"/>
      <c r="E19" s="234"/>
      <c r="F19" s="234"/>
      <c r="G19" s="234"/>
      <c r="H19" s="235"/>
      <c r="I19" s="243" t="s">
        <v>11</v>
      </c>
      <c r="J19" s="244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8"/>
      <c r="AO19" s="230">
        <f>SUM(J19:AN20)</f>
        <v>0</v>
      </c>
      <c r="AP19" s="232"/>
      <c r="AQ19" s="10"/>
      <c r="AR19" s="10"/>
      <c r="AS19" s="10"/>
      <c r="AT19" s="10"/>
      <c r="AU19" s="10"/>
      <c r="AZ19" s="29" t="s">
        <v>103</v>
      </c>
      <c r="BA19" s="40">
        <v>631026</v>
      </c>
      <c r="BB19" s="70">
        <v>407</v>
      </c>
      <c r="BC19" s="16"/>
      <c r="BD19" s="66"/>
      <c r="BH19" s="18">
        <v>0.104166666666667</v>
      </c>
      <c r="BL19" s="1" t="str">
        <f t="shared" si="0"/>
        <v>63631025</v>
      </c>
    </row>
    <row r="20" spans="1:64" ht="13.5" customHeight="1">
      <c r="A20" s="53"/>
      <c r="B20" s="250"/>
      <c r="C20" s="251"/>
      <c r="D20" s="236"/>
      <c r="E20" s="237"/>
      <c r="F20" s="237"/>
      <c r="G20" s="237"/>
      <c r="H20" s="238"/>
      <c r="I20" s="208"/>
      <c r="J20" s="245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9"/>
      <c r="AO20" s="217"/>
      <c r="AP20" s="218"/>
      <c r="AQ20" s="10"/>
      <c r="AR20" s="10"/>
      <c r="AS20" s="10"/>
      <c r="AT20" s="10"/>
      <c r="AU20" s="10"/>
      <c r="AZ20" s="29" t="s">
        <v>480</v>
      </c>
      <c r="BA20" s="40">
        <v>631027</v>
      </c>
      <c r="BB20" s="70">
        <v>525</v>
      </c>
      <c r="BC20" s="16"/>
      <c r="BD20" s="66"/>
      <c r="BH20" s="18">
        <v>0.114583333333333</v>
      </c>
      <c r="BL20" s="1" t="str">
        <f t="shared" si="0"/>
        <v>63631026</v>
      </c>
    </row>
    <row r="21" spans="1:64" ht="13.5" customHeight="1">
      <c r="A21" s="221"/>
      <c r="B21" s="222"/>
      <c r="C21" s="51" t="s">
        <v>5</v>
      </c>
      <c r="D21" s="233"/>
      <c r="E21" s="234"/>
      <c r="F21" s="234"/>
      <c r="G21" s="234"/>
      <c r="H21" s="235"/>
      <c r="I21" s="243" t="s">
        <v>11</v>
      </c>
      <c r="J21" s="227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9"/>
      <c r="AO21" s="252">
        <f>SUM(J21:AN22)</f>
        <v>0</v>
      </c>
      <c r="AP21" s="231"/>
      <c r="AQ21" s="10"/>
      <c r="AR21" s="10"/>
      <c r="AS21" s="10"/>
      <c r="AT21" s="10"/>
      <c r="AU21" s="10"/>
      <c r="AZ21" s="29" t="s">
        <v>481</v>
      </c>
      <c r="BA21" s="40">
        <v>631028</v>
      </c>
      <c r="BB21" s="70">
        <v>593</v>
      </c>
      <c r="BC21" s="16"/>
      <c r="BD21" s="66"/>
      <c r="BH21" s="18">
        <v>0.125</v>
      </c>
      <c r="BL21" s="1" t="str">
        <f t="shared" si="0"/>
        <v>63631027</v>
      </c>
    </row>
    <row r="22" spans="1:64" ht="13.5" customHeight="1">
      <c r="A22" s="50"/>
      <c r="B22" s="219"/>
      <c r="C22" s="220"/>
      <c r="D22" s="236"/>
      <c r="E22" s="237"/>
      <c r="F22" s="237"/>
      <c r="G22" s="237"/>
      <c r="H22" s="238"/>
      <c r="I22" s="208"/>
      <c r="J22" s="210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4"/>
      <c r="AO22" s="217"/>
      <c r="AP22" s="218"/>
      <c r="AQ22" s="10"/>
      <c r="AR22" s="10"/>
      <c r="AS22" s="10"/>
      <c r="AT22" s="10"/>
      <c r="AU22" s="10"/>
      <c r="AZ22" s="29" t="s">
        <v>482</v>
      </c>
      <c r="BA22" s="40">
        <v>631029</v>
      </c>
      <c r="BB22" s="70">
        <v>661</v>
      </c>
      <c r="BH22" s="18">
        <v>0.135416666666667</v>
      </c>
      <c r="BL22" s="1" t="str">
        <f t="shared" si="0"/>
        <v>63631028</v>
      </c>
    </row>
    <row r="23" spans="1:64" ht="13.5" customHeight="1">
      <c r="A23" s="221"/>
      <c r="B23" s="222"/>
      <c r="C23" s="51" t="s">
        <v>5</v>
      </c>
      <c r="D23" s="253"/>
      <c r="E23" s="254"/>
      <c r="F23" s="254"/>
      <c r="G23" s="254"/>
      <c r="H23" s="255"/>
      <c r="I23" s="243" t="s">
        <v>11</v>
      </c>
      <c r="J23" s="227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9"/>
      <c r="AO23" s="252">
        <f>SUM(J23:AN24)</f>
        <v>0</v>
      </c>
      <c r="AP23" s="231"/>
      <c r="AQ23" s="10"/>
      <c r="AR23" s="10"/>
      <c r="AS23" s="10"/>
      <c r="AT23" s="10"/>
      <c r="AU23" s="10"/>
      <c r="AZ23" s="29" t="s">
        <v>484</v>
      </c>
      <c r="BA23" s="41">
        <v>631030</v>
      </c>
      <c r="BB23" s="32">
        <v>472</v>
      </c>
      <c r="BH23" s="18">
        <v>0.145833333333333</v>
      </c>
      <c r="BL23" s="1" t="str">
        <f t="shared" si="0"/>
        <v>63631029</v>
      </c>
    </row>
    <row r="24" spans="1:64" ht="13.5" customHeight="1">
      <c r="A24" s="50"/>
      <c r="B24" s="219"/>
      <c r="C24" s="220"/>
      <c r="D24" s="256"/>
      <c r="E24" s="257"/>
      <c r="F24" s="257"/>
      <c r="G24" s="257"/>
      <c r="H24" s="258"/>
      <c r="I24" s="208"/>
      <c r="J24" s="210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4"/>
      <c r="AO24" s="217"/>
      <c r="AP24" s="218"/>
      <c r="AQ24" s="10"/>
      <c r="AR24" s="10"/>
      <c r="AS24" s="10"/>
      <c r="AT24" s="10"/>
      <c r="AU24" s="10"/>
      <c r="AZ24" s="29" t="s">
        <v>483</v>
      </c>
      <c r="BA24" s="41">
        <v>631031</v>
      </c>
      <c r="BB24" s="32">
        <v>540</v>
      </c>
      <c r="BH24" s="18">
        <v>0.15625</v>
      </c>
      <c r="BL24" s="1" t="str">
        <f t="shared" si="0"/>
        <v>63631030</v>
      </c>
    </row>
    <row r="25" spans="1:64" ht="13.5" customHeight="1">
      <c r="A25" s="221"/>
      <c r="B25" s="222"/>
      <c r="C25" s="54" t="s">
        <v>5</v>
      </c>
      <c r="D25" s="259"/>
      <c r="E25" s="260"/>
      <c r="F25" s="260"/>
      <c r="G25" s="260"/>
      <c r="H25" s="261"/>
      <c r="I25" s="243" t="s">
        <v>11</v>
      </c>
      <c r="J25" s="227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9"/>
      <c r="AO25" s="252">
        <f>SUM(J25:AN26)</f>
        <v>0</v>
      </c>
      <c r="AP25" s="231"/>
      <c r="AQ25" s="10"/>
      <c r="AR25" s="10"/>
      <c r="AS25" s="10"/>
      <c r="AT25" s="10"/>
      <c r="AU25" s="10"/>
      <c r="AZ25" s="29" t="s">
        <v>485</v>
      </c>
      <c r="BA25" s="41">
        <v>631032</v>
      </c>
      <c r="BB25" s="32">
        <v>608</v>
      </c>
      <c r="BH25" s="18">
        <v>0.166666666666667</v>
      </c>
      <c r="BL25" s="1" t="str">
        <f t="shared" si="0"/>
        <v>63631031</v>
      </c>
    </row>
    <row r="26" spans="1:64" ht="13.5" customHeight="1">
      <c r="A26" s="50"/>
      <c r="B26" s="219"/>
      <c r="C26" s="220"/>
      <c r="D26" s="262"/>
      <c r="E26" s="263"/>
      <c r="F26" s="263"/>
      <c r="G26" s="263"/>
      <c r="H26" s="264"/>
      <c r="I26" s="208"/>
      <c r="J26" s="210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4"/>
      <c r="AO26" s="217"/>
      <c r="AP26" s="218"/>
      <c r="AQ26" s="10"/>
      <c r="AR26" s="10"/>
      <c r="AS26" s="10"/>
      <c r="AT26" s="10"/>
      <c r="AU26" s="10"/>
      <c r="AZ26" s="29" t="s">
        <v>113</v>
      </c>
      <c r="BA26" s="40">
        <v>631111</v>
      </c>
      <c r="BB26" s="70">
        <v>449</v>
      </c>
      <c r="BH26" s="18">
        <v>0.177083333333333</v>
      </c>
      <c r="BL26" s="1" t="str">
        <f t="shared" si="0"/>
        <v>63631032</v>
      </c>
    </row>
    <row r="27" spans="1:64" ht="13.5" customHeight="1">
      <c r="A27" s="221"/>
      <c r="B27" s="222"/>
      <c r="C27" s="54" t="s">
        <v>5</v>
      </c>
      <c r="D27" s="259"/>
      <c r="E27" s="260"/>
      <c r="F27" s="260"/>
      <c r="G27" s="260"/>
      <c r="H27" s="261"/>
      <c r="I27" s="243" t="s">
        <v>11</v>
      </c>
      <c r="J27" s="244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8"/>
      <c r="AO27" s="252">
        <f>SUM(J27:AN28)</f>
        <v>0</v>
      </c>
      <c r="AP27" s="231"/>
      <c r="AQ27" s="10"/>
      <c r="AR27" s="10"/>
      <c r="AS27" s="10"/>
      <c r="AT27" s="10"/>
      <c r="AU27" s="10"/>
      <c r="AZ27" s="29" t="s">
        <v>114</v>
      </c>
      <c r="BA27" s="40">
        <v>631112</v>
      </c>
      <c r="BB27" s="70">
        <v>561</v>
      </c>
      <c r="BH27" s="18">
        <v>0.1875</v>
      </c>
      <c r="BL27" s="1" t="str">
        <f t="shared" si="0"/>
        <v>63631111</v>
      </c>
    </row>
    <row r="28" spans="1:64" ht="13.5" customHeight="1">
      <c r="A28" s="56"/>
      <c r="B28" s="219"/>
      <c r="C28" s="220"/>
      <c r="D28" s="262"/>
      <c r="E28" s="263"/>
      <c r="F28" s="263"/>
      <c r="G28" s="263"/>
      <c r="H28" s="264"/>
      <c r="I28" s="208"/>
      <c r="J28" s="245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9"/>
      <c r="AO28" s="217"/>
      <c r="AP28" s="218"/>
      <c r="AQ28" s="10"/>
      <c r="AR28" s="10"/>
      <c r="AS28" s="10"/>
      <c r="AT28" s="10"/>
      <c r="AU28" s="10"/>
      <c r="AZ28" s="29" t="s">
        <v>115</v>
      </c>
      <c r="BA28" s="40">
        <v>631113</v>
      </c>
      <c r="BB28" s="70">
        <v>674</v>
      </c>
      <c r="BH28" s="18">
        <v>0.197916666666667</v>
      </c>
      <c r="BL28" s="1" t="str">
        <f t="shared" si="0"/>
        <v>63631112</v>
      </c>
    </row>
    <row r="29" spans="1:64" ht="16.5" customHeight="1">
      <c r="A29" s="265"/>
      <c r="B29" s="266"/>
      <c r="C29" s="55" t="s">
        <v>5</v>
      </c>
      <c r="D29" s="259"/>
      <c r="E29" s="260"/>
      <c r="F29" s="260"/>
      <c r="G29" s="260"/>
      <c r="H29" s="261"/>
      <c r="I29" s="273" t="s">
        <v>11</v>
      </c>
      <c r="J29" s="275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9"/>
      <c r="AO29" s="281">
        <f>SUM(J29:AN30)</f>
        <v>0</v>
      </c>
      <c r="AP29" s="282"/>
      <c r="AQ29" s="10"/>
      <c r="AR29" s="10"/>
      <c r="AS29" s="10"/>
      <c r="AT29" s="10"/>
      <c r="AU29" s="10"/>
      <c r="AZ29" s="29" t="s">
        <v>475</v>
      </c>
      <c r="BA29" s="40">
        <v>631114</v>
      </c>
      <c r="BB29" s="70">
        <v>703</v>
      </c>
      <c r="BH29" s="18">
        <v>0.208333333333333</v>
      </c>
      <c r="BL29" s="1" t="str">
        <f t="shared" si="0"/>
        <v>63631113</v>
      </c>
    </row>
    <row r="30" spans="1:64" ht="13.5" customHeight="1" thickBot="1">
      <c r="A30" s="47"/>
      <c r="B30" s="285"/>
      <c r="C30" s="286"/>
      <c r="D30" s="262"/>
      <c r="E30" s="263"/>
      <c r="F30" s="263"/>
      <c r="G30" s="263"/>
      <c r="H30" s="264"/>
      <c r="I30" s="274"/>
      <c r="J30" s="276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  <c r="AA30" s="278"/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80"/>
      <c r="AO30" s="283"/>
      <c r="AP30" s="284"/>
      <c r="AQ30" s="10"/>
      <c r="AR30" s="10"/>
      <c r="AS30" s="10"/>
      <c r="AT30" s="10"/>
      <c r="AU30" s="10"/>
      <c r="AZ30" s="29" t="s">
        <v>476</v>
      </c>
      <c r="BA30" s="40">
        <v>631115</v>
      </c>
      <c r="BB30" s="70">
        <v>815</v>
      </c>
      <c r="BH30" s="18">
        <v>0.21875</v>
      </c>
      <c r="BL30" s="1" t="str">
        <f t="shared" si="0"/>
        <v>63631114</v>
      </c>
    </row>
    <row r="31" spans="1:64" ht="13.5" customHeight="1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Z31" s="29" t="s">
        <v>486</v>
      </c>
      <c r="BA31" s="40">
        <v>631116</v>
      </c>
      <c r="BB31" s="70">
        <v>928</v>
      </c>
      <c r="BH31" s="18">
        <v>0.229166666666667</v>
      </c>
      <c r="BL31" s="1" t="str">
        <f t="shared" si="0"/>
        <v>63631115</v>
      </c>
    </row>
    <row r="32" spans="1:64" ht="15.75" customHeight="1">
      <c r="A32" s="287" t="s">
        <v>29</v>
      </c>
      <c r="B32" s="288"/>
      <c r="C32" s="288"/>
      <c r="D32" s="288"/>
      <c r="E32" s="288"/>
      <c r="F32" s="289"/>
      <c r="G32" s="289"/>
      <c r="H32" s="293" t="s">
        <v>30</v>
      </c>
      <c r="I32" s="294"/>
      <c r="J32" s="294"/>
      <c r="K32" s="295"/>
      <c r="L32" s="288" t="s">
        <v>31</v>
      </c>
      <c r="M32" s="288"/>
      <c r="N32" s="288"/>
      <c r="O32" s="289"/>
      <c r="P32" s="293" t="s">
        <v>13</v>
      </c>
      <c r="Q32" s="295"/>
      <c r="R32" s="299" t="s">
        <v>33</v>
      </c>
      <c r="S32" s="300"/>
      <c r="T32" s="300"/>
      <c r="U32" s="301"/>
      <c r="V32" s="10"/>
      <c r="W32" s="172" t="s">
        <v>36</v>
      </c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T32" s="173"/>
      <c r="AU32" s="182"/>
      <c r="AZ32" s="29" t="s">
        <v>487</v>
      </c>
      <c r="BA32" s="41">
        <v>631130</v>
      </c>
      <c r="BB32" s="32">
        <v>650</v>
      </c>
      <c r="BH32" s="18">
        <v>0.239583333333333</v>
      </c>
      <c r="BL32" s="1" t="str">
        <f t="shared" si="0"/>
        <v>63631116</v>
      </c>
    </row>
    <row r="33" spans="1:64" ht="15.75" customHeight="1" thickBot="1">
      <c r="A33" s="290"/>
      <c r="B33" s="291"/>
      <c r="C33" s="291"/>
      <c r="D33" s="291"/>
      <c r="E33" s="291"/>
      <c r="F33" s="292"/>
      <c r="G33" s="292"/>
      <c r="H33" s="296"/>
      <c r="I33" s="297"/>
      <c r="J33" s="297"/>
      <c r="K33" s="298"/>
      <c r="L33" s="291"/>
      <c r="M33" s="291"/>
      <c r="N33" s="291"/>
      <c r="O33" s="292"/>
      <c r="P33" s="296"/>
      <c r="Q33" s="298"/>
      <c r="R33" s="302"/>
      <c r="S33" s="303"/>
      <c r="T33" s="303"/>
      <c r="U33" s="304"/>
      <c r="V33" s="10"/>
      <c r="W33" s="82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4"/>
      <c r="AZ33" s="29" t="s">
        <v>488</v>
      </c>
      <c r="BA33" s="41">
        <v>631131</v>
      </c>
      <c r="BB33" s="32">
        <v>762</v>
      </c>
      <c r="BH33" s="18">
        <v>0.25</v>
      </c>
      <c r="BL33" s="1" t="str">
        <f t="shared" si="0"/>
        <v>63631130</v>
      </c>
    </row>
    <row r="34" spans="1:64" ht="15.75" customHeight="1">
      <c r="A34" s="314">
        <f>D11</f>
        <v>0</v>
      </c>
      <c r="B34" s="315"/>
      <c r="C34" s="315"/>
      <c r="D34" s="315"/>
      <c r="E34" s="315"/>
      <c r="F34" s="315"/>
      <c r="G34" s="316"/>
      <c r="H34" s="97">
        <f>IF(ISERROR(VLOOKUP(A34,$AZ$7:$BB$304,2,FALSE)),"",IF(VLOOKUP(A34,$AZ$7:$BB$304,2,0)=0,"",VLOOKUP(A34,$AZ$7:$BB$304,2,0)))</f>
      </c>
      <c r="I34" s="317"/>
      <c r="J34" s="317"/>
      <c r="K34" s="98"/>
      <c r="L34" s="318">
        <f>IF(ISERROR(VLOOKUP(A34,$AZ$7:$BB$289,3,0)),"",IF(VLOOKUP(A34,AZ7:BB289,3,0)=0,"",VLOOKUP(A34,AZ7:BB289,3,0)))</f>
      </c>
      <c r="M34" s="319"/>
      <c r="N34" s="319"/>
      <c r="O34" s="320"/>
      <c r="P34" s="97">
        <f>AO11</f>
        <v>0</v>
      </c>
      <c r="Q34" s="98"/>
      <c r="R34" s="99">
        <f aca="true" t="shared" si="1" ref="R34:R39">IF(ISERROR(L34*P34),"",L34*P34)</f>
      </c>
      <c r="S34" s="100"/>
      <c r="T34" s="100"/>
      <c r="U34" s="101"/>
      <c r="V34" s="95"/>
      <c r="W34" s="85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7"/>
      <c r="AZ34" s="29" t="s">
        <v>489</v>
      </c>
      <c r="BA34" s="41">
        <v>631132</v>
      </c>
      <c r="BB34" s="32">
        <v>875</v>
      </c>
      <c r="BH34" s="18">
        <v>0.260416666666667</v>
      </c>
      <c r="BL34" s="1" t="str">
        <f t="shared" si="0"/>
        <v>63631131</v>
      </c>
    </row>
    <row r="35" spans="1:64" ht="15.75" customHeight="1">
      <c r="A35" s="321">
        <f>D13</f>
        <v>0</v>
      </c>
      <c r="B35" s="322"/>
      <c r="C35" s="322"/>
      <c r="D35" s="322"/>
      <c r="E35" s="322"/>
      <c r="F35" s="322"/>
      <c r="G35" s="323"/>
      <c r="H35" s="324">
        <f>IF(ISERROR(VLOOKUP(A35,$AZ$7:$BB$289,2,FALSE)),"",IF(VLOOKUP(A35,$AZ$7:$BB$289,2,0)=0,"",VLOOKUP(A35,$AZ$7:$BB$289,2,0)))</f>
      </c>
      <c r="I35" s="325"/>
      <c r="J35" s="325"/>
      <c r="K35" s="326"/>
      <c r="L35" s="327">
        <f>IF(ISERROR(VLOOKUP(A35,$AZ$7:$BB$289,3,0)),"",IF(VLOOKUP(A35,AZ7:BB290,3,0)=0,"",VLOOKUP(A35,AZ7:BB290,3,0)))</f>
      </c>
      <c r="M35" s="328"/>
      <c r="N35" s="328"/>
      <c r="O35" s="329"/>
      <c r="P35" s="324">
        <f>AO13</f>
        <v>0</v>
      </c>
      <c r="Q35" s="326"/>
      <c r="R35" s="330">
        <f t="shared" si="1"/>
      </c>
      <c r="S35" s="331"/>
      <c r="T35" s="331"/>
      <c r="U35" s="332"/>
      <c r="V35" s="95"/>
      <c r="W35" s="85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7"/>
      <c r="AZ35" s="29" t="s">
        <v>125</v>
      </c>
      <c r="BA35" s="40">
        <v>631121</v>
      </c>
      <c r="BB35" s="70">
        <v>404</v>
      </c>
      <c r="BH35" s="18">
        <v>0.270833333333333</v>
      </c>
      <c r="BL35" s="1" t="str">
        <f t="shared" si="0"/>
        <v>63631132</v>
      </c>
    </row>
    <row r="36" spans="1:64" ht="15.75" customHeight="1">
      <c r="A36" s="321">
        <f>D15</f>
        <v>0</v>
      </c>
      <c r="B36" s="322"/>
      <c r="C36" s="322"/>
      <c r="D36" s="322"/>
      <c r="E36" s="322"/>
      <c r="F36" s="322"/>
      <c r="G36" s="323"/>
      <c r="H36" s="324">
        <f>IF(ISERROR(VLOOKUP(A36,$AZ$7:$BB$289,2,FALSE)),"",IF(VLOOKUP(A36,$AZ$7:$BB$289,2,0)=0,"",VLOOKUP(A36,$AZ$7:$BB$289,2,0)))</f>
      </c>
      <c r="I36" s="325"/>
      <c r="J36" s="325"/>
      <c r="K36" s="326"/>
      <c r="L36" s="327">
        <f>IF(ISERROR(VLOOKUP(A36,$AZ$7:$BB$289,3,0)),"",IF(VLOOKUP(A36,AZ8:BB291,3,0)=0,"",VLOOKUP(A36,AZ8:BB291,3,0)))</f>
      </c>
      <c r="M36" s="328"/>
      <c r="N36" s="328"/>
      <c r="O36" s="329"/>
      <c r="P36" s="324">
        <f>AO15</f>
        <v>0</v>
      </c>
      <c r="Q36" s="326"/>
      <c r="R36" s="330">
        <f t="shared" si="1"/>
      </c>
      <c r="S36" s="331"/>
      <c r="T36" s="331"/>
      <c r="U36" s="332"/>
      <c r="V36" s="95"/>
      <c r="W36" s="85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7"/>
      <c r="AZ36" s="29" t="s">
        <v>126</v>
      </c>
      <c r="BA36" s="40">
        <v>631122</v>
      </c>
      <c r="BB36" s="70">
        <v>505</v>
      </c>
      <c r="BH36" s="18">
        <v>0.28125</v>
      </c>
      <c r="BL36" s="1" t="str">
        <f t="shared" si="0"/>
        <v>63631121</v>
      </c>
    </row>
    <row r="37" spans="1:64" ht="15.75" customHeight="1">
      <c r="A37" s="333">
        <f>D17</f>
        <v>0</v>
      </c>
      <c r="B37" s="334"/>
      <c r="C37" s="334"/>
      <c r="D37" s="334"/>
      <c r="E37" s="334"/>
      <c r="F37" s="334"/>
      <c r="G37" s="335"/>
      <c r="H37" s="324">
        <f aca="true" t="shared" si="2" ref="H37:H43">IF(ISERROR(VLOOKUP(A37,$AZ$7:$BB$304,2,FALSE)),"",IF(VLOOKUP(A37,$AZ$7:$BB$304,2,0)=0,"",VLOOKUP(A37,$AZ$7:$BB$304,2,0)))</f>
      </c>
      <c r="I37" s="325"/>
      <c r="J37" s="325"/>
      <c r="K37" s="326"/>
      <c r="L37" s="324">
        <f aca="true" t="shared" si="3" ref="L37:L43">IF(ISERROR(VLOOKUP(A37,$AZ$7:$BB$304,3,FALSE)),"",IF(VLOOKUP(A37,$AZ$7:$BB$304,3,0)=0,"",VLOOKUP(A37,$AZ$7:$BB$304,3,0)))</f>
      </c>
      <c r="M37" s="325"/>
      <c r="N37" s="325"/>
      <c r="O37" s="326"/>
      <c r="P37" s="324">
        <f>AO17</f>
        <v>0</v>
      </c>
      <c r="Q37" s="326"/>
      <c r="R37" s="330">
        <f t="shared" si="1"/>
      </c>
      <c r="S37" s="331"/>
      <c r="T37" s="331"/>
      <c r="U37" s="332"/>
      <c r="V37" s="95"/>
      <c r="W37" s="85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7"/>
      <c r="AZ37" s="29" t="s">
        <v>127</v>
      </c>
      <c r="BA37" s="40">
        <v>631123</v>
      </c>
      <c r="BB37" s="70">
        <v>606</v>
      </c>
      <c r="BH37" s="18">
        <v>0.291666666666667</v>
      </c>
      <c r="BL37" s="1" t="str">
        <f t="shared" si="0"/>
        <v>63631122</v>
      </c>
    </row>
    <row r="38" spans="1:64" ht="15.75" customHeight="1">
      <c r="A38" s="333">
        <f>D19</f>
        <v>0</v>
      </c>
      <c r="B38" s="334"/>
      <c r="C38" s="334"/>
      <c r="D38" s="334"/>
      <c r="E38" s="334"/>
      <c r="F38" s="334"/>
      <c r="G38" s="335"/>
      <c r="H38" s="324">
        <f t="shared" si="2"/>
      </c>
      <c r="I38" s="325"/>
      <c r="J38" s="325"/>
      <c r="K38" s="326"/>
      <c r="L38" s="324">
        <f t="shared" si="3"/>
      </c>
      <c r="M38" s="325"/>
      <c r="N38" s="325"/>
      <c r="O38" s="326"/>
      <c r="P38" s="324">
        <f>AO19</f>
        <v>0</v>
      </c>
      <c r="Q38" s="326"/>
      <c r="R38" s="330">
        <f t="shared" si="1"/>
      </c>
      <c r="S38" s="331"/>
      <c r="T38" s="331"/>
      <c r="U38" s="332"/>
      <c r="V38" s="95"/>
      <c r="W38" s="85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7"/>
      <c r="AZ38" s="29" t="s">
        <v>459</v>
      </c>
      <c r="BA38" s="40">
        <v>631124</v>
      </c>
      <c r="BB38" s="70">
        <v>658</v>
      </c>
      <c r="BH38" s="18">
        <v>0.302083333333333</v>
      </c>
      <c r="BL38" s="1" t="str">
        <f t="shared" si="0"/>
        <v>63631123</v>
      </c>
    </row>
    <row r="39" spans="1:64" ht="15.75" customHeight="1">
      <c r="A39" s="333">
        <f>D21</f>
        <v>0</v>
      </c>
      <c r="B39" s="334"/>
      <c r="C39" s="334"/>
      <c r="D39" s="334"/>
      <c r="E39" s="334"/>
      <c r="F39" s="334"/>
      <c r="G39" s="335"/>
      <c r="H39" s="324">
        <f t="shared" si="2"/>
      </c>
      <c r="I39" s="325"/>
      <c r="J39" s="325"/>
      <c r="K39" s="326"/>
      <c r="L39" s="324">
        <f t="shared" si="3"/>
      </c>
      <c r="M39" s="325"/>
      <c r="N39" s="325"/>
      <c r="O39" s="326"/>
      <c r="P39" s="324">
        <f>AO21</f>
        <v>0</v>
      </c>
      <c r="Q39" s="326"/>
      <c r="R39" s="330">
        <f t="shared" si="1"/>
      </c>
      <c r="S39" s="331"/>
      <c r="T39" s="331"/>
      <c r="U39" s="332"/>
      <c r="V39" s="95"/>
      <c r="W39" s="85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7"/>
      <c r="AZ39" s="29" t="s">
        <v>458</v>
      </c>
      <c r="BA39" s="40">
        <v>631125</v>
      </c>
      <c r="BB39" s="70">
        <v>759</v>
      </c>
      <c r="BH39" s="18">
        <v>0.3125</v>
      </c>
      <c r="BL39" s="1" t="str">
        <f t="shared" si="0"/>
        <v>63631124</v>
      </c>
    </row>
    <row r="40" spans="1:64" ht="15.75" customHeight="1">
      <c r="A40" s="336">
        <f>D23</f>
        <v>0</v>
      </c>
      <c r="B40" s="337"/>
      <c r="C40" s="337"/>
      <c r="D40" s="337"/>
      <c r="E40" s="337"/>
      <c r="F40" s="337"/>
      <c r="G40" s="338"/>
      <c r="H40" s="324">
        <f>IF(ISERROR(VLOOKUP(A40,$AZ$7:$BB$304,2,FALSE)),"",IF(VLOOKUP(A40,$AZ$7:$BB$304,2,0)=0,"",VLOOKUP(A40,$AZ$7:$BB$304,2,0)))</f>
      </c>
      <c r="I40" s="325"/>
      <c r="J40" s="325"/>
      <c r="K40" s="326"/>
      <c r="L40" s="324">
        <f t="shared" si="3"/>
      </c>
      <c r="M40" s="325"/>
      <c r="N40" s="325"/>
      <c r="O40" s="326"/>
      <c r="P40" s="324">
        <f>AO23</f>
        <v>0</v>
      </c>
      <c r="Q40" s="326"/>
      <c r="R40" s="330">
        <f>L40</f>
      </c>
      <c r="S40" s="331"/>
      <c r="T40" s="331"/>
      <c r="U40" s="332"/>
      <c r="V40" s="94"/>
      <c r="W40" s="85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7"/>
      <c r="AZ40" s="29" t="s">
        <v>457</v>
      </c>
      <c r="BA40" s="40">
        <v>631126</v>
      </c>
      <c r="BB40" s="70">
        <v>860</v>
      </c>
      <c r="BH40" s="18">
        <v>0.322916666666667</v>
      </c>
      <c r="BL40" s="1" t="str">
        <f t="shared" si="0"/>
        <v>63631125</v>
      </c>
    </row>
    <row r="41" spans="1:64" ht="15.75" customHeight="1">
      <c r="A41" s="339">
        <f>D25</f>
        <v>0</v>
      </c>
      <c r="B41" s="340"/>
      <c r="C41" s="340"/>
      <c r="D41" s="340"/>
      <c r="E41" s="340"/>
      <c r="F41" s="340"/>
      <c r="G41" s="341"/>
      <c r="H41" s="324">
        <f t="shared" si="2"/>
      </c>
      <c r="I41" s="325"/>
      <c r="J41" s="325"/>
      <c r="K41" s="326"/>
      <c r="L41" s="324">
        <f t="shared" si="3"/>
      </c>
      <c r="M41" s="325"/>
      <c r="N41" s="325"/>
      <c r="O41" s="326"/>
      <c r="P41" s="324">
        <f>AO25</f>
        <v>0</v>
      </c>
      <c r="Q41" s="326"/>
      <c r="R41" s="330">
        <f>L41</f>
      </c>
      <c r="S41" s="331"/>
      <c r="T41" s="331"/>
      <c r="U41" s="332"/>
      <c r="V41" s="96"/>
      <c r="W41" s="85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7"/>
      <c r="AZ41" s="29" t="s">
        <v>459</v>
      </c>
      <c r="BA41" s="41">
        <v>631127</v>
      </c>
      <c r="BB41" s="32">
        <v>605</v>
      </c>
      <c r="BH41" s="18">
        <v>0.333333333333333</v>
      </c>
      <c r="BL41" s="1" t="str">
        <f t="shared" si="0"/>
        <v>63631126</v>
      </c>
    </row>
    <row r="42" spans="1:64" ht="14.25" customHeight="1">
      <c r="A42" s="339">
        <f>D27</f>
        <v>0</v>
      </c>
      <c r="B42" s="340"/>
      <c r="C42" s="340"/>
      <c r="D42" s="340"/>
      <c r="E42" s="340"/>
      <c r="F42" s="340"/>
      <c r="G42" s="341"/>
      <c r="H42" s="324">
        <f t="shared" si="2"/>
      </c>
      <c r="I42" s="325"/>
      <c r="J42" s="325"/>
      <c r="K42" s="326"/>
      <c r="L42" s="324">
        <f t="shared" si="3"/>
      </c>
      <c r="M42" s="325"/>
      <c r="N42" s="325"/>
      <c r="O42" s="326"/>
      <c r="P42" s="324">
        <f>AO27</f>
        <v>0</v>
      </c>
      <c r="Q42" s="326"/>
      <c r="R42" s="330">
        <f>L42</f>
      </c>
      <c r="S42" s="331"/>
      <c r="T42" s="331"/>
      <c r="U42" s="332"/>
      <c r="V42" s="96"/>
      <c r="W42" s="85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7"/>
      <c r="AZ42" s="29" t="s">
        <v>458</v>
      </c>
      <c r="BA42" s="41">
        <v>631128</v>
      </c>
      <c r="BB42" s="32">
        <v>706</v>
      </c>
      <c r="BH42" s="18">
        <v>0.34375</v>
      </c>
      <c r="BL42" s="1" t="str">
        <f t="shared" si="0"/>
        <v>63631127</v>
      </c>
    </row>
    <row r="43" spans="1:64" ht="15.75" customHeight="1" thickBot="1">
      <c r="A43" s="342">
        <f>D29</f>
        <v>0</v>
      </c>
      <c r="B43" s="343"/>
      <c r="C43" s="343"/>
      <c r="D43" s="343"/>
      <c r="E43" s="343"/>
      <c r="F43" s="343"/>
      <c r="G43" s="344"/>
      <c r="H43" s="345">
        <f t="shared" si="2"/>
      </c>
      <c r="I43" s="346"/>
      <c r="J43" s="346"/>
      <c r="K43" s="347"/>
      <c r="L43" s="345">
        <f t="shared" si="3"/>
      </c>
      <c r="M43" s="346"/>
      <c r="N43" s="346"/>
      <c r="O43" s="347"/>
      <c r="P43" s="345">
        <f>AO29</f>
        <v>0</v>
      </c>
      <c r="Q43" s="347"/>
      <c r="R43" s="348">
        <f>L43</f>
      </c>
      <c r="S43" s="349"/>
      <c r="T43" s="349"/>
      <c r="U43" s="350"/>
      <c r="V43" s="96"/>
      <c r="W43" s="85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7"/>
      <c r="AZ43" s="29" t="s">
        <v>457</v>
      </c>
      <c r="BA43" s="41">
        <v>631129</v>
      </c>
      <c r="BB43" s="32">
        <v>807</v>
      </c>
      <c r="BH43" s="18">
        <v>0.354166666666667</v>
      </c>
      <c r="BL43" s="1" t="str">
        <f t="shared" si="0"/>
        <v>63631128</v>
      </c>
    </row>
    <row r="44" spans="1:64" ht="15" customHeight="1" thickBo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351" t="s">
        <v>9</v>
      </c>
      <c r="M44" s="352"/>
      <c r="N44" s="352"/>
      <c r="O44" s="352"/>
      <c r="P44" s="352"/>
      <c r="Q44" s="353"/>
      <c r="R44" s="354">
        <f>SUM(R34:U43)</f>
        <v>0</v>
      </c>
      <c r="S44" s="355"/>
      <c r="T44" s="355"/>
      <c r="U44" s="356"/>
      <c r="W44" s="88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90"/>
      <c r="AZ44" s="29" t="s">
        <v>137</v>
      </c>
      <c r="BA44" s="40">
        <v>631211</v>
      </c>
      <c r="BB44" s="70">
        <v>790</v>
      </c>
      <c r="BH44" s="18">
        <v>0.364583333333333</v>
      </c>
      <c r="BL44" s="1" t="str">
        <f t="shared" si="0"/>
        <v>63631129</v>
      </c>
    </row>
    <row r="45" spans="52:64" ht="15.75" customHeight="1">
      <c r="AZ45" s="31" t="s">
        <v>138</v>
      </c>
      <c r="BA45" s="41">
        <v>631212</v>
      </c>
      <c r="BB45" s="73">
        <v>988</v>
      </c>
      <c r="BH45" s="18">
        <v>0.375</v>
      </c>
      <c r="BL45" s="1" t="str">
        <f t="shared" si="0"/>
        <v>63631211</v>
      </c>
    </row>
    <row r="46" spans="52:64" ht="15" customHeight="1">
      <c r="AZ46" s="29" t="s">
        <v>139</v>
      </c>
      <c r="BA46" s="40">
        <v>631213</v>
      </c>
      <c r="BB46" s="74">
        <v>1185</v>
      </c>
      <c r="BH46" s="18">
        <v>0.385416666666667</v>
      </c>
      <c r="BL46" s="1" t="str">
        <f t="shared" si="0"/>
        <v>63631212</v>
      </c>
    </row>
    <row r="47" spans="52:64" ht="15.75" customHeight="1">
      <c r="AZ47" s="29" t="s">
        <v>472</v>
      </c>
      <c r="BA47" s="40">
        <v>631217</v>
      </c>
      <c r="BB47" s="74">
        <v>1044</v>
      </c>
      <c r="BH47" s="18">
        <v>0.395833333333333</v>
      </c>
      <c r="BL47" s="1" t="str">
        <f t="shared" si="0"/>
        <v>63631213</v>
      </c>
    </row>
    <row r="48" spans="38:64" ht="17.25" customHeight="1">
      <c r="AL48" s="93"/>
      <c r="AZ48" s="29" t="s">
        <v>473</v>
      </c>
      <c r="BA48" s="40">
        <v>631218</v>
      </c>
      <c r="BB48" s="74">
        <v>1242</v>
      </c>
      <c r="BH48" s="18">
        <v>0.40625</v>
      </c>
      <c r="BL48" s="1" t="str">
        <f t="shared" si="0"/>
        <v>63631217</v>
      </c>
    </row>
    <row r="49" spans="52:64" ht="18" customHeight="1">
      <c r="AZ49" s="29" t="s">
        <v>474</v>
      </c>
      <c r="BA49" s="40">
        <v>631219</v>
      </c>
      <c r="BB49" s="74">
        <v>1439</v>
      </c>
      <c r="BH49" s="18">
        <v>0.416666666666667</v>
      </c>
      <c r="BL49" s="1" t="str">
        <f t="shared" si="0"/>
        <v>63631218</v>
      </c>
    </row>
    <row r="50" spans="52:64" ht="17.25" customHeight="1">
      <c r="AZ50" s="29" t="s">
        <v>448</v>
      </c>
      <c r="BA50" s="40">
        <v>631214</v>
      </c>
      <c r="BB50" s="74">
        <v>1192</v>
      </c>
      <c r="BH50" s="18">
        <v>0.427083333333333</v>
      </c>
      <c r="BL50" s="1" t="str">
        <f t="shared" si="0"/>
        <v>63631219</v>
      </c>
    </row>
    <row r="51" spans="52:64" ht="18" customHeight="1">
      <c r="AZ51" s="29" t="s">
        <v>449</v>
      </c>
      <c r="BA51" s="40">
        <v>631215</v>
      </c>
      <c r="BB51" s="74">
        <v>1390</v>
      </c>
      <c r="BH51" s="18">
        <v>0.4375</v>
      </c>
      <c r="BL51" s="1" t="str">
        <f t="shared" si="0"/>
        <v>63631214</v>
      </c>
    </row>
    <row r="52" spans="52:64" ht="18" customHeight="1">
      <c r="AZ52" s="29" t="s">
        <v>450</v>
      </c>
      <c r="BA52" s="40">
        <v>631216</v>
      </c>
      <c r="BB52" s="74">
        <v>1587</v>
      </c>
      <c r="BH52" s="18">
        <v>0.447916666666667</v>
      </c>
      <c r="BL52" s="1" t="str">
        <f t="shared" si="0"/>
        <v>63631215</v>
      </c>
    </row>
    <row r="53" spans="52:64" ht="15.75" customHeight="1">
      <c r="AZ53" s="29" t="s">
        <v>456</v>
      </c>
      <c r="BA53" s="41">
        <v>631250</v>
      </c>
      <c r="BB53" s="75">
        <v>991</v>
      </c>
      <c r="BH53" s="18">
        <v>0.458333333333333</v>
      </c>
      <c r="BL53" s="1" t="str">
        <f t="shared" si="0"/>
        <v>63631216</v>
      </c>
    </row>
    <row r="54" spans="52:64" ht="15" customHeight="1">
      <c r="AZ54" s="29" t="s">
        <v>455</v>
      </c>
      <c r="BA54" s="41">
        <v>631251</v>
      </c>
      <c r="BB54" s="75">
        <v>1189</v>
      </c>
      <c r="BH54" s="18">
        <v>0.46875</v>
      </c>
      <c r="BL54" s="1" t="str">
        <f t="shared" si="0"/>
        <v>63631250</v>
      </c>
    </row>
    <row r="55" spans="52:64" ht="14.25" customHeight="1">
      <c r="AZ55" s="29" t="s">
        <v>454</v>
      </c>
      <c r="BA55" s="41">
        <v>631252</v>
      </c>
      <c r="BB55" s="75">
        <v>1386</v>
      </c>
      <c r="BC55" s="69"/>
      <c r="BD55" s="69"/>
      <c r="BE55" s="69"/>
      <c r="BF55" s="69"/>
      <c r="BH55" s="18">
        <v>0.479166666666667</v>
      </c>
      <c r="BL55" s="1" t="str">
        <f t="shared" si="0"/>
        <v>63631251</v>
      </c>
    </row>
    <row r="56" spans="27:64" ht="15" customHeight="1">
      <c r="AA56" s="66"/>
      <c r="AZ56" s="29" t="s">
        <v>453</v>
      </c>
      <c r="BA56" s="41">
        <v>631253</v>
      </c>
      <c r="BB56" s="75">
        <v>1107</v>
      </c>
      <c r="BH56" s="18">
        <v>0.489583333333333</v>
      </c>
      <c r="BL56" s="1" t="str">
        <f t="shared" si="0"/>
        <v>63631252</v>
      </c>
    </row>
    <row r="57" spans="52:64" ht="14.25" customHeight="1">
      <c r="AZ57" s="29" t="s">
        <v>452</v>
      </c>
      <c r="BA57" s="41">
        <v>631254</v>
      </c>
      <c r="BB57" s="75">
        <v>1305</v>
      </c>
      <c r="BH57" s="18">
        <v>0.5</v>
      </c>
      <c r="BL57" s="1" t="str">
        <f t="shared" si="0"/>
        <v>63631253</v>
      </c>
    </row>
    <row r="58" spans="52:64" ht="16.5" customHeight="1">
      <c r="AZ58" s="29" t="s">
        <v>451</v>
      </c>
      <c r="BA58" s="41">
        <v>631255</v>
      </c>
      <c r="BB58" s="75">
        <v>1502</v>
      </c>
      <c r="BH58" s="18">
        <v>0.510416666666667</v>
      </c>
      <c r="BL58" s="1" t="str">
        <f t="shared" si="0"/>
        <v>63631254</v>
      </c>
    </row>
    <row r="59" spans="52:64" ht="17.25" customHeight="1">
      <c r="AZ59" s="29" t="s">
        <v>155</v>
      </c>
      <c r="BA59" s="40">
        <v>631221</v>
      </c>
      <c r="BB59" s="70">
        <v>711</v>
      </c>
      <c r="BH59" s="18">
        <v>0.520833333333333</v>
      </c>
      <c r="BL59" s="1" t="str">
        <f t="shared" si="0"/>
        <v>63631255</v>
      </c>
    </row>
    <row r="60" spans="52:64" ht="17.25" customHeight="1">
      <c r="AZ60" s="29" t="s">
        <v>156</v>
      </c>
      <c r="BA60" s="40">
        <v>631222</v>
      </c>
      <c r="BB60" s="70">
        <v>889</v>
      </c>
      <c r="BH60" s="18">
        <v>0.53125</v>
      </c>
      <c r="BL60" s="1" t="str">
        <f t="shared" si="0"/>
        <v>63631221</v>
      </c>
    </row>
    <row r="61" spans="52:64" ht="17.25" customHeight="1">
      <c r="AZ61" s="29" t="s">
        <v>157</v>
      </c>
      <c r="BA61" s="40">
        <v>631223</v>
      </c>
      <c r="BB61" s="74">
        <v>1067</v>
      </c>
      <c r="BH61" s="18">
        <v>0.541666666666667</v>
      </c>
      <c r="BL61" s="1" t="str">
        <f t="shared" si="0"/>
        <v>63631222</v>
      </c>
    </row>
    <row r="62" spans="52:64" ht="18" customHeight="1">
      <c r="AZ62" s="29" t="s">
        <v>462</v>
      </c>
      <c r="BA62" s="40">
        <v>631227</v>
      </c>
      <c r="BB62" s="74">
        <v>965</v>
      </c>
      <c r="BH62" s="18">
        <v>0.552083333333333</v>
      </c>
      <c r="BL62" s="1" t="str">
        <f t="shared" si="0"/>
        <v>63631223</v>
      </c>
    </row>
    <row r="63" spans="52:64" ht="16.5" customHeight="1">
      <c r="AZ63" s="29" t="s">
        <v>460</v>
      </c>
      <c r="BA63" s="40">
        <v>631228</v>
      </c>
      <c r="BB63" s="74">
        <v>1143</v>
      </c>
      <c r="BH63" s="18">
        <v>0.5625</v>
      </c>
      <c r="BL63" s="1" t="str">
        <f t="shared" si="0"/>
        <v>63631227</v>
      </c>
    </row>
    <row r="64" spans="52:64" ht="18" customHeight="1">
      <c r="AZ64" s="29" t="s">
        <v>461</v>
      </c>
      <c r="BA64" s="40">
        <v>631229</v>
      </c>
      <c r="BB64" s="74">
        <v>1321</v>
      </c>
      <c r="BH64" s="18">
        <v>0.572916666666667</v>
      </c>
      <c r="BL64" s="1" t="str">
        <f t="shared" si="0"/>
        <v>63631228</v>
      </c>
    </row>
    <row r="65" spans="52:64" ht="17.25" customHeight="1">
      <c r="AZ65" s="29" t="s">
        <v>463</v>
      </c>
      <c r="BA65" s="40">
        <v>631224</v>
      </c>
      <c r="BB65" s="74">
        <v>1113</v>
      </c>
      <c r="BH65" s="18">
        <v>0.583333333333333</v>
      </c>
      <c r="BL65" s="1" t="str">
        <f t="shared" si="0"/>
        <v>63631229</v>
      </c>
    </row>
    <row r="66" spans="52:64" ht="15.75" customHeight="1">
      <c r="AZ66" s="29" t="s">
        <v>464</v>
      </c>
      <c r="BA66" s="40">
        <v>631225</v>
      </c>
      <c r="BB66" s="74">
        <v>1291</v>
      </c>
      <c r="BH66" s="18">
        <v>0.59375</v>
      </c>
      <c r="BL66" s="1" t="str">
        <f t="shared" si="0"/>
        <v>63631224</v>
      </c>
    </row>
    <row r="67" spans="50:64" ht="15">
      <c r="AX67" s="1">
        <v>3</v>
      </c>
      <c r="AZ67" s="29" t="s">
        <v>465</v>
      </c>
      <c r="BA67" s="40">
        <v>631226</v>
      </c>
      <c r="BB67" s="74">
        <v>1469</v>
      </c>
      <c r="BH67" s="18">
        <v>0.604166666666667</v>
      </c>
      <c r="BL67" s="1" t="str">
        <f t="shared" si="0"/>
        <v>63631225</v>
      </c>
    </row>
    <row r="68" spans="52:64" ht="15">
      <c r="AZ68" s="29" t="s">
        <v>466</v>
      </c>
      <c r="BA68" s="41">
        <v>631260</v>
      </c>
      <c r="BB68" s="34">
        <v>912</v>
      </c>
      <c r="BH68" s="18">
        <v>0.614583333333333</v>
      </c>
      <c r="BL68" s="1" t="str">
        <f t="shared" si="0"/>
        <v>63631226</v>
      </c>
    </row>
    <row r="69" spans="52:64" ht="15">
      <c r="AZ69" s="29" t="s">
        <v>467</v>
      </c>
      <c r="BA69" s="41">
        <v>631261</v>
      </c>
      <c r="BB69" s="34">
        <v>1090</v>
      </c>
      <c r="BH69" s="18">
        <v>0.625</v>
      </c>
      <c r="BL69" s="1" t="str">
        <f t="shared" si="0"/>
        <v>63631260</v>
      </c>
    </row>
    <row r="70" spans="52:64" ht="15">
      <c r="AZ70" s="29" t="s">
        <v>468</v>
      </c>
      <c r="BA70" s="41">
        <v>631262</v>
      </c>
      <c r="BB70" s="34">
        <v>1268</v>
      </c>
      <c r="BH70" s="18">
        <v>0.635416666666667</v>
      </c>
      <c r="BL70" s="1" t="str">
        <f t="shared" si="0"/>
        <v>63631261</v>
      </c>
    </row>
    <row r="71" spans="52:64" ht="15">
      <c r="AZ71" s="29" t="s">
        <v>469</v>
      </c>
      <c r="BA71" s="41">
        <v>631263</v>
      </c>
      <c r="BB71" s="34">
        <v>1028</v>
      </c>
      <c r="BH71" s="18">
        <v>0.645833333333333</v>
      </c>
      <c r="BL71" s="1" t="str">
        <f t="shared" si="0"/>
        <v>63631262</v>
      </c>
    </row>
    <row r="72" spans="52:64" ht="15">
      <c r="AZ72" s="29" t="s">
        <v>470</v>
      </c>
      <c r="BA72" s="41">
        <v>631264</v>
      </c>
      <c r="BB72" s="34">
        <v>1206</v>
      </c>
      <c r="BH72" s="18">
        <v>0.65625</v>
      </c>
      <c r="BL72" s="1" t="str">
        <f t="shared" si="0"/>
        <v>63631263</v>
      </c>
    </row>
    <row r="73" spans="52:64" ht="15">
      <c r="AZ73" s="29" t="s">
        <v>471</v>
      </c>
      <c r="BA73" s="41">
        <v>631265</v>
      </c>
      <c r="BB73" s="34">
        <v>1384</v>
      </c>
      <c r="BH73" s="18">
        <v>0.666666666666667</v>
      </c>
      <c r="BL73" s="1" t="str">
        <f aca="true" t="shared" si="4" ref="BL73:BL136">63&amp;BA72</f>
        <v>63631264</v>
      </c>
    </row>
    <row r="74" spans="52:64" ht="15">
      <c r="AZ74" s="31" t="s">
        <v>173</v>
      </c>
      <c r="BA74" s="42">
        <v>631311</v>
      </c>
      <c r="BB74" s="76">
        <v>1084</v>
      </c>
      <c r="BH74" s="18">
        <v>0.677083333333333</v>
      </c>
      <c r="BL74" s="1" t="str">
        <f t="shared" si="4"/>
        <v>63631265</v>
      </c>
    </row>
    <row r="75" spans="52:64" ht="15">
      <c r="AZ75" s="31" t="s">
        <v>174</v>
      </c>
      <c r="BA75" s="42">
        <v>631312</v>
      </c>
      <c r="BB75" s="76">
        <v>1355</v>
      </c>
      <c r="BH75" s="18">
        <v>0.6875</v>
      </c>
      <c r="BL75" s="1" t="str">
        <f t="shared" si="4"/>
        <v>63631311</v>
      </c>
    </row>
    <row r="76" spans="52:64" ht="15">
      <c r="AZ76" s="29" t="s">
        <v>175</v>
      </c>
      <c r="BA76" s="40">
        <v>631313</v>
      </c>
      <c r="BB76" s="74">
        <v>1626</v>
      </c>
      <c r="BH76" s="18">
        <v>0.697916666666667</v>
      </c>
      <c r="BL76" s="1" t="str">
        <f t="shared" si="4"/>
        <v>63631312</v>
      </c>
    </row>
    <row r="77" spans="52:64" ht="15">
      <c r="AZ77" s="29" t="s">
        <v>492</v>
      </c>
      <c r="BA77" s="40">
        <v>631317</v>
      </c>
      <c r="BB77" s="74">
        <v>1338</v>
      </c>
      <c r="BH77" s="18">
        <v>0.708333333333333</v>
      </c>
      <c r="BL77" s="1" t="str">
        <f t="shared" si="4"/>
        <v>63631313</v>
      </c>
    </row>
    <row r="78" spans="52:64" ht="15">
      <c r="AZ78" s="29" t="s">
        <v>490</v>
      </c>
      <c r="BA78" s="40">
        <v>631318</v>
      </c>
      <c r="BB78" s="74">
        <v>1609</v>
      </c>
      <c r="BH78" s="18">
        <v>0.71875</v>
      </c>
      <c r="BL78" s="1" t="str">
        <f t="shared" si="4"/>
        <v>63631317</v>
      </c>
    </row>
    <row r="79" spans="52:64" ht="15">
      <c r="AZ79" s="29" t="s">
        <v>491</v>
      </c>
      <c r="BA79" s="40">
        <v>631319</v>
      </c>
      <c r="BB79" s="74">
        <v>1880</v>
      </c>
      <c r="BH79" s="18">
        <v>0.729166666666667</v>
      </c>
      <c r="BL79" s="1" t="str">
        <f t="shared" si="4"/>
        <v>63631318</v>
      </c>
    </row>
    <row r="80" spans="52:64" ht="15">
      <c r="AZ80" s="29" t="s">
        <v>493</v>
      </c>
      <c r="BA80" s="40">
        <v>631314</v>
      </c>
      <c r="BB80" s="74">
        <v>1486</v>
      </c>
      <c r="BH80" s="18">
        <v>0.739583333333333</v>
      </c>
      <c r="BL80" s="1" t="str">
        <f t="shared" si="4"/>
        <v>63631319</v>
      </c>
    </row>
    <row r="81" spans="52:64" ht="15">
      <c r="AZ81" s="29" t="s">
        <v>494</v>
      </c>
      <c r="BA81" s="40">
        <v>631315</v>
      </c>
      <c r="BB81" s="74">
        <v>1757</v>
      </c>
      <c r="BH81" s="18">
        <v>0.75</v>
      </c>
      <c r="BL81" s="1" t="str">
        <f t="shared" si="4"/>
        <v>63631314</v>
      </c>
    </row>
    <row r="82" spans="52:64" ht="15">
      <c r="AZ82" s="29" t="s">
        <v>495</v>
      </c>
      <c r="BA82" s="40">
        <v>631316</v>
      </c>
      <c r="BB82" s="74">
        <v>2028</v>
      </c>
      <c r="BH82" s="18">
        <v>0.760416666666667</v>
      </c>
      <c r="BL82" s="1" t="str">
        <f t="shared" si="4"/>
        <v>63631315</v>
      </c>
    </row>
    <row r="83" spans="52:64" ht="15">
      <c r="AZ83" s="29" t="s">
        <v>496</v>
      </c>
      <c r="BA83" s="41">
        <v>631430</v>
      </c>
      <c r="BB83" s="77">
        <v>1285</v>
      </c>
      <c r="BH83" s="18">
        <v>0.770833333333333</v>
      </c>
      <c r="BL83" s="1" t="str">
        <f t="shared" si="4"/>
        <v>63631316</v>
      </c>
    </row>
    <row r="84" spans="52:64" ht="15">
      <c r="AZ84" s="29" t="s">
        <v>497</v>
      </c>
      <c r="BA84" s="41">
        <v>631431</v>
      </c>
      <c r="BB84" s="77">
        <v>1556</v>
      </c>
      <c r="BH84" s="18">
        <v>0.78125</v>
      </c>
      <c r="BL84" s="1" t="str">
        <f t="shared" si="4"/>
        <v>63631430</v>
      </c>
    </row>
    <row r="85" spans="52:64" ht="15">
      <c r="AZ85" s="29" t="s">
        <v>498</v>
      </c>
      <c r="BA85" s="41">
        <v>631432</v>
      </c>
      <c r="BB85" s="77">
        <v>1827</v>
      </c>
      <c r="BH85" s="18">
        <v>0.791666666666667</v>
      </c>
      <c r="BL85" s="1" t="str">
        <f t="shared" si="4"/>
        <v>63631431</v>
      </c>
    </row>
    <row r="86" spans="52:64" ht="15">
      <c r="AZ86" s="29" t="s">
        <v>499</v>
      </c>
      <c r="BA86" s="41">
        <v>631433</v>
      </c>
      <c r="BB86" s="77">
        <v>1401</v>
      </c>
      <c r="BH86" s="18">
        <v>0.802083333333333</v>
      </c>
      <c r="BL86" s="1" t="str">
        <f t="shared" si="4"/>
        <v>63631432</v>
      </c>
    </row>
    <row r="87" spans="52:64" ht="15">
      <c r="AZ87" s="29" t="s">
        <v>500</v>
      </c>
      <c r="BA87" s="41">
        <v>631434</v>
      </c>
      <c r="BB87" s="77">
        <v>1672</v>
      </c>
      <c r="BH87" s="18">
        <v>0.8125</v>
      </c>
      <c r="BL87" s="1" t="str">
        <f t="shared" si="4"/>
        <v>63631433</v>
      </c>
    </row>
    <row r="88" spans="52:64" ht="15">
      <c r="AZ88" s="29" t="s">
        <v>501</v>
      </c>
      <c r="BA88" s="41">
        <v>631435</v>
      </c>
      <c r="BB88" s="77">
        <v>1943</v>
      </c>
      <c r="BH88" s="18">
        <v>0.822916666666667</v>
      </c>
      <c r="BL88" s="1" t="str">
        <f t="shared" si="4"/>
        <v>63631434</v>
      </c>
    </row>
    <row r="89" spans="52:64" ht="15">
      <c r="AZ89" s="31" t="s">
        <v>182</v>
      </c>
      <c r="BA89" s="42">
        <v>631331</v>
      </c>
      <c r="BB89" s="76">
        <v>1384</v>
      </c>
      <c r="BH89" s="18">
        <v>0.833333333333333</v>
      </c>
      <c r="BL89" s="1" t="str">
        <f t="shared" si="4"/>
        <v>63631435</v>
      </c>
    </row>
    <row r="90" spans="52:64" ht="15">
      <c r="AZ90" s="31" t="s">
        <v>183</v>
      </c>
      <c r="BA90" s="42">
        <v>631332</v>
      </c>
      <c r="BB90" s="76">
        <v>1655</v>
      </c>
      <c r="BH90" s="18">
        <v>0.84375</v>
      </c>
      <c r="BL90" s="1" t="str">
        <f t="shared" si="4"/>
        <v>63631331</v>
      </c>
    </row>
    <row r="91" spans="52:64" ht="15">
      <c r="AZ91" s="31" t="s">
        <v>184</v>
      </c>
      <c r="BA91" s="41">
        <v>631333</v>
      </c>
      <c r="BB91" s="73">
        <v>1926</v>
      </c>
      <c r="BH91" s="18">
        <v>0.854166666666667</v>
      </c>
      <c r="BL91" s="1" t="str">
        <f t="shared" si="4"/>
        <v>63631332</v>
      </c>
    </row>
    <row r="92" spans="52:64" ht="15">
      <c r="AZ92" s="29" t="s">
        <v>502</v>
      </c>
      <c r="BA92" s="40">
        <v>631337</v>
      </c>
      <c r="BB92" s="74">
        <v>1638</v>
      </c>
      <c r="BH92" s="18">
        <v>0.864583333333333</v>
      </c>
      <c r="BL92" s="1" t="str">
        <f t="shared" si="4"/>
        <v>63631333</v>
      </c>
    </row>
    <row r="93" spans="52:64" ht="15">
      <c r="AZ93" s="31" t="s">
        <v>503</v>
      </c>
      <c r="BA93" s="42">
        <v>631338</v>
      </c>
      <c r="BB93" s="76">
        <v>1909</v>
      </c>
      <c r="BH93" s="18">
        <v>0.875</v>
      </c>
      <c r="BL93" s="1" t="str">
        <f t="shared" si="4"/>
        <v>63631337</v>
      </c>
    </row>
    <row r="94" spans="52:64" ht="15">
      <c r="AZ94" s="29" t="s">
        <v>504</v>
      </c>
      <c r="BA94" s="40">
        <v>631339</v>
      </c>
      <c r="BB94" s="74">
        <v>2180</v>
      </c>
      <c r="BH94" s="18">
        <v>0.885416666666667</v>
      </c>
      <c r="BL94" s="1" t="str">
        <f t="shared" si="4"/>
        <v>63631338</v>
      </c>
    </row>
    <row r="95" spans="52:64" ht="15">
      <c r="AZ95" s="31" t="s">
        <v>505</v>
      </c>
      <c r="BA95" s="42">
        <v>631334</v>
      </c>
      <c r="BB95" s="76">
        <v>1786</v>
      </c>
      <c r="BH95" s="18">
        <v>0.895833333333333</v>
      </c>
      <c r="BL95" s="1" t="str">
        <f t="shared" si="4"/>
        <v>63631339</v>
      </c>
    </row>
    <row r="96" spans="52:64" ht="15">
      <c r="AZ96" s="31" t="s">
        <v>506</v>
      </c>
      <c r="BA96" s="41">
        <v>631335</v>
      </c>
      <c r="BB96" s="73">
        <v>2057</v>
      </c>
      <c r="BH96" s="18">
        <v>0.90625</v>
      </c>
      <c r="BL96" s="1" t="str">
        <f t="shared" si="4"/>
        <v>63631334</v>
      </c>
    </row>
    <row r="97" spans="52:64" ht="15">
      <c r="AZ97" s="29" t="s">
        <v>507</v>
      </c>
      <c r="BA97" s="40">
        <v>631336</v>
      </c>
      <c r="BB97" s="74">
        <v>2328</v>
      </c>
      <c r="BH97" s="18">
        <v>0.916666666666667</v>
      </c>
      <c r="BL97" s="1" t="str">
        <f t="shared" si="4"/>
        <v>63631335</v>
      </c>
    </row>
    <row r="98" spans="52:64" ht="15">
      <c r="AZ98" s="29" t="s">
        <v>508</v>
      </c>
      <c r="BA98" s="41">
        <v>631440</v>
      </c>
      <c r="BB98" s="73">
        <v>1585</v>
      </c>
      <c r="BH98" s="18">
        <v>0.927083333333333</v>
      </c>
      <c r="BL98" s="1" t="str">
        <f t="shared" si="4"/>
        <v>63631336</v>
      </c>
    </row>
    <row r="99" spans="52:64" ht="15">
      <c r="AZ99" s="31" t="s">
        <v>509</v>
      </c>
      <c r="BA99" s="41">
        <v>631441</v>
      </c>
      <c r="BB99" s="73">
        <v>1856</v>
      </c>
      <c r="BH99" s="18">
        <v>0.9375</v>
      </c>
      <c r="BL99" s="1" t="str">
        <f t="shared" si="4"/>
        <v>63631440</v>
      </c>
    </row>
    <row r="100" spans="52:64" ht="15">
      <c r="AZ100" s="29" t="s">
        <v>510</v>
      </c>
      <c r="BA100" s="41">
        <v>631442</v>
      </c>
      <c r="BB100" s="73">
        <v>2127</v>
      </c>
      <c r="BH100" s="18">
        <v>0.947916666666667</v>
      </c>
      <c r="BL100" s="1" t="str">
        <f t="shared" si="4"/>
        <v>63631441</v>
      </c>
    </row>
    <row r="101" spans="52:64" ht="15">
      <c r="AZ101" s="31" t="s">
        <v>511</v>
      </c>
      <c r="BA101" s="41">
        <v>631443</v>
      </c>
      <c r="BB101" s="73">
        <v>1701</v>
      </c>
      <c r="BH101" s="18">
        <v>0.958333333333333</v>
      </c>
      <c r="BL101" s="1" t="str">
        <f t="shared" si="4"/>
        <v>63631442</v>
      </c>
    </row>
    <row r="102" spans="52:64" ht="15">
      <c r="AZ102" s="31" t="s">
        <v>512</v>
      </c>
      <c r="BA102" s="41">
        <v>631444</v>
      </c>
      <c r="BB102" s="73">
        <v>1972</v>
      </c>
      <c r="BH102" s="18">
        <v>0.96875</v>
      </c>
      <c r="BL102" s="1" t="str">
        <f t="shared" si="4"/>
        <v>63631443</v>
      </c>
    </row>
    <row r="103" spans="52:64" ht="15">
      <c r="AZ103" s="29" t="s">
        <v>513</v>
      </c>
      <c r="BA103" s="41">
        <v>631445</v>
      </c>
      <c r="BB103" s="73">
        <v>2243</v>
      </c>
      <c r="BH103" s="18">
        <v>0.979166666666667</v>
      </c>
      <c r="BL103" s="1" t="str">
        <f t="shared" si="4"/>
        <v>63631444</v>
      </c>
    </row>
    <row r="104" spans="52:64" ht="15">
      <c r="AZ104" s="29" t="s">
        <v>209</v>
      </c>
      <c r="BA104" s="40">
        <v>631321</v>
      </c>
      <c r="BB104" s="74">
        <v>976</v>
      </c>
      <c r="BH104" s="18">
        <v>0.989583333333333</v>
      </c>
      <c r="BL104" s="1" t="str">
        <f t="shared" si="4"/>
        <v>63631445</v>
      </c>
    </row>
    <row r="105" spans="52:64" ht="15">
      <c r="AZ105" s="29" t="s">
        <v>210</v>
      </c>
      <c r="BA105" s="40">
        <v>631322</v>
      </c>
      <c r="BB105" s="74">
        <v>1220</v>
      </c>
      <c r="BL105" s="1" t="str">
        <f t="shared" si="4"/>
        <v>63631321</v>
      </c>
    </row>
    <row r="106" spans="52:64" ht="15">
      <c r="AZ106" s="29" t="s">
        <v>211</v>
      </c>
      <c r="BA106" s="40">
        <v>631323</v>
      </c>
      <c r="BB106" s="74">
        <v>1464</v>
      </c>
      <c r="BL106" s="1" t="str">
        <f t="shared" si="4"/>
        <v>63631322</v>
      </c>
    </row>
    <row r="107" spans="52:64" ht="15">
      <c r="AZ107" s="29" t="s">
        <v>514</v>
      </c>
      <c r="BA107" s="40">
        <v>631327</v>
      </c>
      <c r="BB107" s="74">
        <v>1230</v>
      </c>
      <c r="BL107" s="1" t="str">
        <f t="shared" si="4"/>
        <v>63631323</v>
      </c>
    </row>
    <row r="108" spans="52:64" ht="15">
      <c r="AZ108" s="29" t="s">
        <v>515</v>
      </c>
      <c r="BA108" s="40">
        <v>631328</v>
      </c>
      <c r="BB108" s="74">
        <v>1474</v>
      </c>
      <c r="BL108" s="1" t="str">
        <f t="shared" si="4"/>
        <v>63631327</v>
      </c>
    </row>
    <row r="109" spans="52:64" ht="15">
      <c r="AZ109" s="29" t="s">
        <v>516</v>
      </c>
      <c r="BA109" s="40">
        <v>631329</v>
      </c>
      <c r="BB109" s="74">
        <v>1718</v>
      </c>
      <c r="BL109" s="1" t="str">
        <f t="shared" si="4"/>
        <v>63631328</v>
      </c>
    </row>
    <row r="110" spans="52:64" ht="15">
      <c r="AZ110" s="29" t="s">
        <v>517</v>
      </c>
      <c r="BA110" s="40">
        <v>631324</v>
      </c>
      <c r="BB110" s="74">
        <v>1378</v>
      </c>
      <c r="BL110" s="1" t="str">
        <f t="shared" si="4"/>
        <v>63631329</v>
      </c>
    </row>
    <row r="111" spans="52:64" ht="15">
      <c r="AZ111" s="29" t="s">
        <v>518</v>
      </c>
      <c r="BA111" s="40">
        <v>631325</v>
      </c>
      <c r="BB111" s="74">
        <v>1622</v>
      </c>
      <c r="BL111" s="1" t="str">
        <f t="shared" si="4"/>
        <v>63631324</v>
      </c>
    </row>
    <row r="112" spans="52:64" ht="15">
      <c r="AZ112" s="29" t="s">
        <v>519</v>
      </c>
      <c r="BA112" s="40">
        <v>631326</v>
      </c>
      <c r="BB112" s="74">
        <v>1866</v>
      </c>
      <c r="BL112" s="1" t="str">
        <f t="shared" si="4"/>
        <v>63631325</v>
      </c>
    </row>
    <row r="113" spans="52:64" ht="15">
      <c r="AZ113" s="29" t="s">
        <v>520</v>
      </c>
      <c r="BA113" s="41">
        <v>631450</v>
      </c>
      <c r="BB113" s="73">
        <v>1177</v>
      </c>
      <c r="BL113" s="1" t="str">
        <f t="shared" si="4"/>
        <v>63631326</v>
      </c>
    </row>
    <row r="114" spans="52:64" ht="15">
      <c r="AZ114" s="29" t="s">
        <v>521</v>
      </c>
      <c r="BA114" s="41">
        <v>631451</v>
      </c>
      <c r="BB114" s="73">
        <v>1421</v>
      </c>
      <c r="BL114" s="1" t="str">
        <f t="shared" si="4"/>
        <v>63631450</v>
      </c>
    </row>
    <row r="115" spans="52:64" ht="15">
      <c r="AZ115" s="29" t="s">
        <v>522</v>
      </c>
      <c r="BA115" s="41">
        <v>631452</v>
      </c>
      <c r="BB115" s="73">
        <v>1665</v>
      </c>
      <c r="BL115" s="1" t="str">
        <f t="shared" si="4"/>
        <v>63631451</v>
      </c>
    </row>
    <row r="116" spans="52:64" ht="15">
      <c r="AZ116" s="29" t="s">
        <v>523</v>
      </c>
      <c r="BA116" s="41">
        <v>631453</v>
      </c>
      <c r="BB116" s="73">
        <v>1293</v>
      </c>
      <c r="BL116" s="1" t="str">
        <f t="shared" si="4"/>
        <v>63631452</v>
      </c>
    </row>
    <row r="117" spans="52:64" ht="15">
      <c r="AZ117" s="29" t="s">
        <v>524</v>
      </c>
      <c r="BA117" s="41">
        <v>631454</v>
      </c>
      <c r="BB117" s="73">
        <v>1537</v>
      </c>
      <c r="BL117" s="1" t="str">
        <f t="shared" si="4"/>
        <v>63631453</v>
      </c>
    </row>
    <row r="118" spans="52:64" ht="15">
      <c r="AZ118" s="29" t="s">
        <v>525</v>
      </c>
      <c r="BA118" s="41">
        <v>631455</v>
      </c>
      <c r="BB118" s="73">
        <v>1781</v>
      </c>
      <c r="BL118" s="1" t="str">
        <f t="shared" si="4"/>
        <v>63631454</v>
      </c>
    </row>
    <row r="119" spans="52:64" ht="15">
      <c r="AZ119" s="31" t="s">
        <v>218</v>
      </c>
      <c r="BA119" s="42">
        <v>631341</v>
      </c>
      <c r="BB119" s="36">
        <v>1276</v>
      </c>
      <c r="BL119" s="1" t="str">
        <f t="shared" si="4"/>
        <v>63631455</v>
      </c>
    </row>
    <row r="120" spans="52:64" ht="15">
      <c r="AZ120" s="31" t="s">
        <v>219</v>
      </c>
      <c r="BA120" s="41">
        <v>631342</v>
      </c>
      <c r="BB120" s="34">
        <v>1520</v>
      </c>
      <c r="BL120" s="1" t="str">
        <f t="shared" si="4"/>
        <v>63631341</v>
      </c>
    </row>
    <row r="121" spans="52:64" ht="15">
      <c r="AZ121" s="29" t="s">
        <v>220</v>
      </c>
      <c r="BA121" s="40">
        <v>631343</v>
      </c>
      <c r="BB121" s="35">
        <v>1764</v>
      </c>
      <c r="BL121" s="1" t="str">
        <f t="shared" si="4"/>
        <v>63631342</v>
      </c>
    </row>
    <row r="122" spans="50:64" ht="15">
      <c r="AX122" s="1">
        <v>5</v>
      </c>
      <c r="AZ122" s="29" t="s">
        <v>526</v>
      </c>
      <c r="BA122" s="40">
        <v>631347</v>
      </c>
      <c r="BB122" s="35">
        <v>1530</v>
      </c>
      <c r="BL122" s="1" t="str">
        <f t="shared" si="4"/>
        <v>63631343</v>
      </c>
    </row>
    <row r="123" spans="52:64" ht="15">
      <c r="AZ123" s="31" t="s">
        <v>527</v>
      </c>
      <c r="BA123" s="42">
        <v>631348</v>
      </c>
      <c r="BB123" s="36">
        <v>1774</v>
      </c>
      <c r="BL123" s="1" t="str">
        <f t="shared" si="4"/>
        <v>63631347</v>
      </c>
    </row>
    <row r="124" spans="52:64" ht="15">
      <c r="AZ124" s="29" t="s">
        <v>528</v>
      </c>
      <c r="BA124" s="40">
        <v>631349</v>
      </c>
      <c r="BB124" s="35">
        <v>2018</v>
      </c>
      <c r="BL124" s="1" t="str">
        <f t="shared" si="4"/>
        <v>63631348</v>
      </c>
    </row>
    <row r="125" spans="52:64" ht="15">
      <c r="AZ125" s="31" t="s">
        <v>529</v>
      </c>
      <c r="BA125" s="42">
        <v>631344</v>
      </c>
      <c r="BB125" s="36">
        <v>1678</v>
      </c>
      <c r="BL125" s="1" t="str">
        <f t="shared" si="4"/>
        <v>63631349</v>
      </c>
    </row>
    <row r="126" spans="52:64" ht="15">
      <c r="AZ126" s="31" t="s">
        <v>530</v>
      </c>
      <c r="BA126" s="41">
        <v>631345</v>
      </c>
      <c r="BB126" s="34">
        <v>1922</v>
      </c>
      <c r="BL126" s="1" t="str">
        <f t="shared" si="4"/>
        <v>63631344</v>
      </c>
    </row>
    <row r="127" spans="52:64" ht="15">
      <c r="AZ127" s="29" t="s">
        <v>531</v>
      </c>
      <c r="BA127" s="40">
        <v>631346</v>
      </c>
      <c r="BB127" s="35">
        <v>2166</v>
      </c>
      <c r="BL127" s="1" t="str">
        <f t="shared" si="4"/>
        <v>63631345</v>
      </c>
    </row>
    <row r="128" spans="52:64" ht="15">
      <c r="AZ128" s="29" t="s">
        <v>532</v>
      </c>
      <c r="BA128" s="41">
        <v>631460</v>
      </c>
      <c r="BB128" s="34">
        <v>1477</v>
      </c>
      <c r="BL128" s="1" t="str">
        <f t="shared" si="4"/>
        <v>63631346</v>
      </c>
    </row>
    <row r="129" spans="52:64" ht="15">
      <c r="AZ129" s="31" t="s">
        <v>533</v>
      </c>
      <c r="BA129" s="41">
        <v>631461</v>
      </c>
      <c r="BB129" s="34">
        <v>1721</v>
      </c>
      <c r="BL129" s="1" t="str">
        <f t="shared" si="4"/>
        <v>63631460</v>
      </c>
    </row>
    <row r="130" spans="52:64" ht="15">
      <c r="AZ130" s="29" t="s">
        <v>534</v>
      </c>
      <c r="BA130" s="41">
        <v>631462</v>
      </c>
      <c r="BB130" s="34">
        <v>1965</v>
      </c>
      <c r="BL130" s="1" t="str">
        <f t="shared" si="4"/>
        <v>63631461</v>
      </c>
    </row>
    <row r="131" spans="52:64" ht="15">
      <c r="AZ131" s="31" t="s">
        <v>535</v>
      </c>
      <c r="BA131" s="41">
        <v>631463</v>
      </c>
      <c r="BB131" s="34">
        <v>1593</v>
      </c>
      <c r="BL131" s="1" t="str">
        <f t="shared" si="4"/>
        <v>63631462</v>
      </c>
    </row>
    <row r="132" spans="52:64" ht="15">
      <c r="AZ132" s="31" t="s">
        <v>536</v>
      </c>
      <c r="BA132" s="41">
        <v>631464</v>
      </c>
      <c r="BB132" s="34">
        <v>1837</v>
      </c>
      <c r="BL132" s="1" t="str">
        <f t="shared" si="4"/>
        <v>63631463</v>
      </c>
    </row>
    <row r="133" spans="52:64" ht="15">
      <c r="AZ133" s="29" t="s">
        <v>537</v>
      </c>
      <c r="BA133" s="41">
        <v>631465</v>
      </c>
      <c r="BB133" s="34">
        <v>2081</v>
      </c>
      <c r="BL133" s="1" t="str">
        <f t="shared" si="4"/>
        <v>63631464</v>
      </c>
    </row>
    <row r="134" spans="52:64" ht="15">
      <c r="AZ134" s="31" t="s">
        <v>245</v>
      </c>
      <c r="BA134" s="42">
        <v>631501</v>
      </c>
      <c r="BB134" s="33">
        <v>287</v>
      </c>
      <c r="BL134" s="1" t="str">
        <f t="shared" si="4"/>
        <v>63631465</v>
      </c>
    </row>
    <row r="135" spans="52:64" ht="15">
      <c r="AZ135" s="31" t="s">
        <v>246</v>
      </c>
      <c r="BA135" s="41">
        <v>631502</v>
      </c>
      <c r="BB135" s="32">
        <v>359</v>
      </c>
      <c r="BL135" s="1" t="str">
        <f t="shared" si="4"/>
        <v>63631501</v>
      </c>
    </row>
    <row r="136" spans="52:64" ht="15">
      <c r="AZ136" s="29" t="s">
        <v>247</v>
      </c>
      <c r="BA136" s="40">
        <v>631503</v>
      </c>
      <c r="BB136" s="30">
        <v>431</v>
      </c>
      <c r="BL136" s="1" t="str">
        <f t="shared" si="4"/>
        <v>63631502</v>
      </c>
    </row>
    <row r="137" spans="52:64" ht="15">
      <c r="AZ137" s="29" t="s">
        <v>538</v>
      </c>
      <c r="BA137" s="40">
        <v>631504</v>
      </c>
      <c r="BB137" s="30">
        <v>541</v>
      </c>
      <c r="BL137" s="1" t="str">
        <f aca="true" t="shared" si="5" ref="BL137:BL200">63&amp;BA136</f>
        <v>63631503</v>
      </c>
    </row>
    <row r="138" spans="52:64" ht="15">
      <c r="AZ138" s="29" t="s">
        <v>539</v>
      </c>
      <c r="BA138" s="40">
        <v>631505</v>
      </c>
      <c r="BB138" s="30">
        <v>613</v>
      </c>
      <c r="BL138" s="1" t="str">
        <f t="shared" si="5"/>
        <v>63631504</v>
      </c>
    </row>
    <row r="139" spans="52:64" ht="15">
      <c r="AZ139" s="29" t="s">
        <v>540</v>
      </c>
      <c r="BA139" s="40">
        <v>631506</v>
      </c>
      <c r="BB139" s="30">
        <v>685</v>
      </c>
      <c r="BL139" s="1" t="str">
        <f t="shared" si="5"/>
        <v>63631505</v>
      </c>
    </row>
    <row r="140" spans="52:64" ht="15">
      <c r="AZ140" s="29" t="s">
        <v>541</v>
      </c>
      <c r="BA140" s="40">
        <v>631507</v>
      </c>
      <c r="BB140" s="30">
        <v>689</v>
      </c>
      <c r="BL140" s="1" t="str">
        <f t="shared" si="5"/>
        <v>63631506</v>
      </c>
    </row>
    <row r="141" spans="52:64" ht="15">
      <c r="AZ141" s="29" t="s">
        <v>542</v>
      </c>
      <c r="BA141" s="40">
        <v>631508</v>
      </c>
      <c r="BB141" s="30">
        <v>761</v>
      </c>
      <c r="BL141" s="1" t="str">
        <f t="shared" si="5"/>
        <v>63631507</v>
      </c>
    </row>
    <row r="142" spans="52:64" ht="15">
      <c r="AZ142" s="29" t="s">
        <v>543</v>
      </c>
      <c r="BA142" s="40">
        <v>631509</v>
      </c>
      <c r="BB142" s="30">
        <v>833</v>
      </c>
      <c r="BL142" s="1" t="str">
        <f t="shared" si="5"/>
        <v>63631508</v>
      </c>
    </row>
    <row r="143" spans="52:64" ht="15">
      <c r="AZ143" s="29" t="s">
        <v>544</v>
      </c>
      <c r="BA143" s="41">
        <v>631540</v>
      </c>
      <c r="BB143" s="32">
        <v>488</v>
      </c>
      <c r="BL143" s="1" t="str">
        <f t="shared" si="5"/>
        <v>63631509</v>
      </c>
    </row>
    <row r="144" spans="52:64" ht="15">
      <c r="AZ144" s="29" t="s">
        <v>545</v>
      </c>
      <c r="BA144" s="41">
        <v>631541</v>
      </c>
      <c r="BB144" s="32">
        <v>560</v>
      </c>
      <c r="BL144" s="1" t="str">
        <f t="shared" si="5"/>
        <v>63631540</v>
      </c>
    </row>
    <row r="145" spans="52:64" ht="15">
      <c r="AZ145" s="29" t="s">
        <v>546</v>
      </c>
      <c r="BA145" s="41">
        <v>631542</v>
      </c>
      <c r="BB145" s="32">
        <v>632</v>
      </c>
      <c r="BL145" s="1" t="str">
        <f t="shared" si="5"/>
        <v>63631541</v>
      </c>
    </row>
    <row r="146" spans="52:64" ht="15">
      <c r="AZ146" s="29" t="s">
        <v>547</v>
      </c>
      <c r="BA146" s="41">
        <v>631543</v>
      </c>
      <c r="BB146" s="32">
        <v>604</v>
      </c>
      <c r="BL146" s="1" t="str">
        <f t="shared" si="5"/>
        <v>63631542</v>
      </c>
    </row>
    <row r="147" spans="52:64" ht="15">
      <c r="AZ147" s="29" t="s">
        <v>548</v>
      </c>
      <c r="BA147" s="41">
        <v>631544</v>
      </c>
      <c r="BB147" s="32">
        <v>676</v>
      </c>
      <c r="BL147" s="1" t="str">
        <f t="shared" si="5"/>
        <v>63631543</v>
      </c>
    </row>
    <row r="148" spans="52:64" ht="15">
      <c r="AZ148" s="29" t="s">
        <v>549</v>
      </c>
      <c r="BA148" s="41">
        <v>631545</v>
      </c>
      <c r="BB148" s="32">
        <v>748</v>
      </c>
      <c r="BL148" s="1" t="str">
        <f t="shared" si="5"/>
        <v>63631544</v>
      </c>
    </row>
    <row r="149" spans="52:64" ht="15">
      <c r="AZ149" s="31" t="s">
        <v>263</v>
      </c>
      <c r="BA149" s="42">
        <v>631521</v>
      </c>
      <c r="BB149" s="33">
        <v>258</v>
      </c>
      <c r="BL149" s="1" t="str">
        <f t="shared" si="5"/>
        <v>63631545</v>
      </c>
    </row>
    <row r="150" spans="52:64" ht="15">
      <c r="AZ150" s="31" t="s">
        <v>264</v>
      </c>
      <c r="BA150" s="41">
        <v>631522</v>
      </c>
      <c r="BB150" s="32">
        <v>323</v>
      </c>
      <c r="BL150" s="1" t="str">
        <f t="shared" si="5"/>
        <v>63631521</v>
      </c>
    </row>
    <row r="151" spans="52:64" ht="15">
      <c r="AZ151" s="29" t="s">
        <v>265</v>
      </c>
      <c r="BA151" s="40">
        <v>631523</v>
      </c>
      <c r="BB151" s="30">
        <v>387</v>
      </c>
      <c r="BL151" s="1" t="str">
        <f t="shared" si="5"/>
        <v>63631522</v>
      </c>
    </row>
    <row r="152" spans="52:64" ht="15">
      <c r="AZ152" s="29" t="s">
        <v>550</v>
      </c>
      <c r="BA152" s="40">
        <v>631524</v>
      </c>
      <c r="BB152" s="30">
        <v>512</v>
      </c>
      <c r="BL152" s="1" t="str">
        <f t="shared" si="5"/>
        <v>63631523</v>
      </c>
    </row>
    <row r="153" spans="52:64" ht="15">
      <c r="AZ153" s="29" t="s">
        <v>551</v>
      </c>
      <c r="BA153" s="40">
        <v>631525</v>
      </c>
      <c r="BB153" s="30">
        <v>577</v>
      </c>
      <c r="BL153" s="1" t="str">
        <f t="shared" si="5"/>
        <v>63631524</v>
      </c>
    </row>
    <row r="154" spans="52:64" ht="15">
      <c r="AZ154" s="29" t="s">
        <v>552</v>
      </c>
      <c r="BA154" s="40">
        <v>631526</v>
      </c>
      <c r="BB154" s="30">
        <v>641</v>
      </c>
      <c r="BL154" s="1" t="str">
        <f t="shared" si="5"/>
        <v>63631525</v>
      </c>
    </row>
    <row r="155" spans="52:64" ht="15">
      <c r="AZ155" s="29" t="s">
        <v>553</v>
      </c>
      <c r="BA155" s="40">
        <v>631527</v>
      </c>
      <c r="BB155" s="30">
        <v>660</v>
      </c>
      <c r="BL155" s="1" t="str">
        <f t="shared" si="5"/>
        <v>63631526</v>
      </c>
    </row>
    <row r="156" spans="52:64" ht="15">
      <c r="AZ156" s="29" t="s">
        <v>554</v>
      </c>
      <c r="BA156" s="40">
        <v>631528</v>
      </c>
      <c r="BB156" s="30">
        <v>725</v>
      </c>
      <c r="BL156" s="1" t="str">
        <f t="shared" si="5"/>
        <v>63631527</v>
      </c>
    </row>
    <row r="157" spans="52:64" ht="15">
      <c r="AZ157" s="29" t="s">
        <v>555</v>
      </c>
      <c r="BA157" s="40">
        <v>631529</v>
      </c>
      <c r="BB157" s="30">
        <v>789</v>
      </c>
      <c r="BL157" s="1" t="str">
        <f t="shared" si="5"/>
        <v>63631528</v>
      </c>
    </row>
    <row r="158" spans="52:64" ht="15">
      <c r="AZ158" s="29" t="s">
        <v>556</v>
      </c>
      <c r="BA158" s="41">
        <v>631550</v>
      </c>
      <c r="BB158" s="32">
        <v>459</v>
      </c>
      <c r="BL158" s="1" t="str">
        <f t="shared" si="5"/>
        <v>63631529</v>
      </c>
    </row>
    <row r="159" spans="52:64" ht="15">
      <c r="AZ159" s="29" t="s">
        <v>557</v>
      </c>
      <c r="BA159" s="41">
        <v>631551</v>
      </c>
      <c r="BB159" s="32">
        <v>524</v>
      </c>
      <c r="BL159" s="1" t="str">
        <f t="shared" si="5"/>
        <v>63631550</v>
      </c>
    </row>
    <row r="160" spans="52:64" ht="15">
      <c r="AZ160" s="29" t="s">
        <v>558</v>
      </c>
      <c r="BA160" s="41">
        <v>631552</v>
      </c>
      <c r="BB160" s="32">
        <v>588</v>
      </c>
      <c r="BL160" s="1" t="str">
        <f t="shared" si="5"/>
        <v>63631551</v>
      </c>
    </row>
    <row r="161" spans="52:64" ht="15">
      <c r="AZ161" s="29" t="s">
        <v>559</v>
      </c>
      <c r="BA161" s="41">
        <v>631553</v>
      </c>
      <c r="BB161" s="32">
        <v>575</v>
      </c>
      <c r="BL161" s="1" t="str">
        <f t="shared" si="5"/>
        <v>63631552</v>
      </c>
    </row>
    <row r="162" spans="52:64" ht="15">
      <c r="AZ162" s="29" t="s">
        <v>560</v>
      </c>
      <c r="BA162" s="41">
        <v>631554</v>
      </c>
      <c r="BB162" s="32">
        <v>640</v>
      </c>
      <c r="BL162" s="1" t="str">
        <f t="shared" si="5"/>
        <v>63631553</v>
      </c>
    </row>
    <row r="163" spans="52:64" ht="15">
      <c r="AZ163" s="29" t="s">
        <v>561</v>
      </c>
      <c r="BA163" s="41">
        <v>631555</v>
      </c>
      <c r="BB163" s="32">
        <v>704</v>
      </c>
      <c r="BL163" s="1" t="str">
        <f t="shared" si="5"/>
        <v>63631554</v>
      </c>
    </row>
    <row r="164" spans="52:64" ht="15">
      <c r="AZ164" s="37" t="s">
        <v>281</v>
      </c>
      <c r="BA164" s="43">
        <v>632010</v>
      </c>
      <c r="BB164" s="78">
        <v>254</v>
      </c>
      <c r="BL164" s="1" t="str">
        <f t="shared" si="5"/>
        <v>63631555</v>
      </c>
    </row>
    <row r="165" spans="52:64" ht="15">
      <c r="AZ165" s="31" t="s">
        <v>282</v>
      </c>
      <c r="BA165" s="41">
        <v>632015</v>
      </c>
      <c r="BB165" s="71">
        <v>318</v>
      </c>
      <c r="BL165" s="1" t="str">
        <f t="shared" si="5"/>
        <v>63632010</v>
      </c>
    </row>
    <row r="166" spans="52:64" ht="15">
      <c r="AZ166" s="29" t="s">
        <v>283</v>
      </c>
      <c r="BA166" s="40">
        <v>632016</v>
      </c>
      <c r="BB166" s="70">
        <v>381</v>
      </c>
      <c r="BL166" s="1" t="str">
        <f t="shared" si="5"/>
        <v>63632015</v>
      </c>
    </row>
    <row r="167" spans="52:64" ht="15">
      <c r="AZ167" s="31" t="s">
        <v>562</v>
      </c>
      <c r="BA167" s="42">
        <v>632017</v>
      </c>
      <c r="BB167" s="72">
        <v>508</v>
      </c>
      <c r="BL167" s="1" t="str">
        <f t="shared" si="5"/>
        <v>63632016</v>
      </c>
    </row>
    <row r="168" spans="52:64" ht="15">
      <c r="AZ168" s="31" t="s">
        <v>563</v>
      </c>
      <c r="BA168" s="41">
        <v>632018</v>
      </c>
      <c r="BB168" s="71">
        <v>572</v>
      </c>
      <c r="BL168" s="1" t="str">
        <f t="shared" si="5"/>
        <v>63632017</v>
      </c>
    </row>
    <row r="169" spans="52:64" ht="15">
      <c r="AZ169" s="29" t="s">
        <v>564</v>
      </c>
      <c r="BA169" s="40">
        <v>632019</v>
      </c>
      <c r="BB169" s="70">
        <v>635</v>
      </c>
      <c r="BL169" s="1" t="str">
        <f t="shared" si="5"/>
        <v>63632018</v>
      </c>
    </row>
    <row r="170" spans="50:64" ht="15">
      <c r="AX170" s="1">
        <v>6</v>
      </c>
      <c r="AZ170" s="31" t="s">
        <v>565</v>
      </c>
      <c r="BA170" s="41">
        <v>632030</v>
      </c>
      <c r="BB170" s="71">
        <v>455</v>
      </c>
      <c r="BL170" s="1" t="str">
        <f t="shared" si="5"/>
        <v>63632019</v>
      </c>
    </row>
    <row r="171" spans="52:64" ht="15">
      <c r="AZ171" s="31" t="s">
        <v>566</v>
      </c>
      <c r="BA171" s="41">
        <v>632031</v>
      </c>
      <c r="BB171" s="71">
        <v>519</v>
      </c>
      <c r="BL171" s="1" t="str">
        <f t="shared" si="5"/>
        <v>63632030</v>
      </c>
    </row>
    <row r="172" spans="52:64" ht="15">
      <c r="AZ172" s="29" t="s">
        <v>567</v>
      </c>
      <c r="BA172" s="41">
        <v>632032</v>
      </c>
      <c r="BB172" s="71">
        <v>582</v>
      </c>
      <c r="BL172" s="1" t="str">
        <f t="shared" si="5"/>
        <v>63632031</v>
      </c>
    </row>
    <row r="173" spans="52:64" ht="15">
      <c r="AZ173" s="29" t="s">
        <v>293</v>
      </c>
      <c r="BA173" s="40">
        <v>632020</v>
      </c>
      <c r="BB173" s="70">
        <v>229</v>
      </c>
      <c r="BL173" s="1" t="str">
        <f t="shared" si="5"/>
        <v>63632032</v>
      </c>
    </row>
    <row r="174" spans="52:64" ht="15">
      <c r="AZ174" s="29" t="s">
        <v>294</v>
      </c>
      <c r="BA174" s="40">
        <v>632025</v>
      </c>
      <c r="BB174" s="70">
        <v>286</v>
      </c>
      <c r="BL174" s="1" t="str">
        <f t="shared" si="5"/>
        <v>63632020</v>
      </c>
    </row>
    <row r="175" spans="52:64" ht="15">
      <c r="AZ175" s="29" t="s">
        <v>295</v>
      </c>
      <c r="BA175" s="40">
        <v>632026</v>
      </c>
      <c r="BB175" s="70">
        <v>344</v>
      </c>
      <c r="BL175" s="1" t="str">
        <f t="shared" si="5"/>
        <v>63632025</v>
      </c>
    </row>
    <row r="176" spans="52:64" ht="15">
      <c r="AZ176" s="29" t="s">
        <v>568</v>
      </c>
      <c r="BA176" s="40">
        <v>632027</v>
      </c>
      <c r="BB176" s="70">
        <v>483</v>
      </c>
      <c r="BL176" s="1" t="str">
        <f t="shared" si="5"/>
        <v>63632026</v>
      </c>
    </row>
    <row r="177" spans="52:64" ht="15">
      <c r="AZ177" s="29" t="s">
        <v>569</v>
      </c>
      <c r="BA177" s="40">
        <v>632028</v>
      </c>
      <c r="BB177" s="70">
        <v>540</v>
      </c>
      <c r="BL177" s="1" t="str">
        <f t="shared" si="5"/>
        <v>63632027</v>
      </c>
    </row>
    <row r="178" spans="52:64" ht="15">
      <c r="AZ178" s="29" t="s">
        <v>570</v>
      </c>
      <c r="BA178" s="40">
        <v>632029</v>
      </c>
      <c r="BB178" s="70">
        <v>598</v>
      </c>
      <c r="BL178" s="1" t="str">
        <f t="shared" si="5"/>
        <v>63632028</v>
      </c>
    </row>
    <row r="179" spans="52:64" ht="15">
      <c r="AZ179" s="29" t="s">
        <v>571</v>
      </c>
      <c r="BA179" s="41">
        <v>632040</v>
      </c>
      <c r="BB179" s="71">
        <v>430</v>
      </c>
      <c r="BL179" s="1" t="str">
        <f t="shared" si="5"/>
        <v>63632029</v>
      </c>
    </row>
    <row r="180" spans="52:64" ht="15">
      <c r="AZ180" s="29" t="s">
        <v>572</v>
      </c>
      <c r="BA180" s="41">
        <v>632041</v>
      </c>
      <c r="BB180" s="71">
        <v>487</v>
      </c>
      <c r="BL180" s="1" t="str">
        <f t="shared" si="5"/>
        <v>63632040</v>
      </c>
    </row>
    <row r="181" spans="52:64" ht="15">
      <c r="AZ181" s="29" t="s">
        <v>573</v>
      </c>
      <c r="BA181" s="41">
        <v>632042</v>
      </c>
      <c r="BB181" s="71">
        <v>545</v>
      </c>
      <c r="BL181" s="1" t="str">
        <f t="shared" si="5"/>
        <v>63632041</v>
      </c>
    </row>
    <row r="182" spans="52:64" ht="15">
      <c r="AZ182" s="29" t="s">
        <v>305</v>
      </c>
      <c r="BA182" s="40">
        <v>632111</v>
      </c>
      <c r="BB182" s="70">
        <v>380</v>
      </c>
      <c r="BL182" s="1" t="str">
        <f t="shared" si="5"/>
        <v>63632042</v>
      </c>
    </row>
    <row r="183" spans="52:64" ht="15">
      <c r="AZ183" s="29" t="s">
        <v>306</v>
      </c>
      <c r="BA183" s="40">
        <v>632112</v>
      </c>
      <c r="BB183" s="70">
        <v>475</v>
      </c>
      <c r="BL183" s="1" t="str">
        <f t="shared" si="5"/>
        <v>63632111</v>
      </c>
    </row>
    <row r="184" spans="52:64" ht="15">
      <c r="AZ184" s="29" t="s">
        <v>307</v>
      </c>
      <c r="BA184" s="40">
        <v>632113</v>
      </c>
      <c r="BB184" s="70">
        <v>570</v>
      </c>
      <c r="BL184" s="1" t="str">
        <f t="shared" si="5"/>
        <v>63632112</v>
      </c>
    </row>
    <row r="185" spans="52:64" ht="15">
      <c r="AZ185" s="29" t="s">
        <v>574</v>
      </c>
      <c r="BA185" s="40">
        <v>632114</v>
      </c>
      <c r="BB185" s="70">
        <v>634</v>
      </c>
      <c r="BL185" s="1" t="str">
        <f t="shared" si="5"/>
        <v>63632113</v>
      </c>
    </row>
    <row r="186" spans="52:64" ht="15">
      <c r="AZ186" s="29" t="s">
        <v>575</v>
      </c>
      <c r="BA186" s="40">
        <v>632115</v>
      </c>
      <c r="BB186" s="70">
        <v>729</v>
      </c>
      <c r="BL186" s="1" t="str">
        <f t="shared" si="5"/>
        <v>63632114</v>
      </c>
    </row>
    <row r="187" spans="52:64" ht="15">
      <c r="AZ187" s="29" t="s">
        <v>576</v>
      </c>
      <c r="BA187" s="40">
        <v>632116</v>
      </c>
      <c r="BB187" s="70">
        <v>824</v>
      </c>
      <c r="BL187" s="1" t="str">
        <f t="shared" si="5"/>
        <v>63632115</v>
      </c>
    </row>
    <row r="188" spans="52:64" ht="15">
      <c r="AZ188" s="29" t="s">
        <v>577</v>
      </c>
      <c r="BA188" s="41">
        <v>632050</v>
      </c>
      <c r="BB188" s="71">
        <v>581</v>
      </c>
      <c r="BL188" s="1" t="str">
        <f t="shared" si="5"/>
        <v>63632116</v>
      </c>
    </row>
    <row r="189" spans="52:64" ht="15">
      <c r="AZ189" s="29" t="s">
        <v>578</v>
      </c>
      <c r="BA189" s="41">
        <v>632051</v>
      </c>
      <c r="BB189" s="71">
        <v>676</v>
      </c>
      <c r="BL189" s="1" t="str">
        <f t="shared" si="5"/>
        <v>63632050</v>
      </c>
    </row>
    <row r="190" spans="52:64" ht="15">
      <c r="AZ190" s="29" t="s">
        <v>579</v>
      </c>
      <c r="BA190" s="41">
        <v>632052</v>
      </c>
      <c r="BB190" s="71">
        <v>771</v>
      </c>
      <c r="BL190" s="1" t="str">
        <f t="shared" si="5"/>
        <v>63632051</v>
      </c>
    </row>
    <row r="191" spans="52:64" ht="15">
      <c r="AZ191" s="29" t="s">
        <v>317</v>
      </c>
      <c r="BA191" s="40">
        <v>632121</v>
      </c>
      <c r="BB191" s="70">
        <v>342</v>
      </c>
      <c r="BL191" s="1" t="str">
        <f t="shared" si="5"/>
        <v>63632052</v>
      </c>
    </row>
    <row r="192" spans="52:64" ht="15">
      <c r="AZ192" s="29" t="s">
        <v>318</v>
      </c>
      <c r="BA192" s="40">
        <v>632122</v>
      </c>
      <c r="BB192" s="70">
        <v>428</v>
      </c>
      <c r="BL192" s="1" t="str">
        <f t="shared" si="5"/>
        <v>63632121</v>
      </c>
    </row>
    <row r="193" spans="52:64" ht="15">
      <c r="AZ193" s="29" t="s">
        <v>319</v>
      </c>
      <c r="BA193" s="40">
        <v>632123</v>
      </c>
      <c r="BB193" s="70">
        <v>513</v>
      </c>
      <c r="BL193" s="1" t="str">
        <f t="shared" si="5"/>
        <v>63632122</v>
      </c>
    </row>
    <row r="194" spans="52:64" ht="15">
      <c r="AZ194" s="29" t="s">
        <v>580</v>
      </c>
      <c r="BA194" s="40">
        <v>632124</v>
      </c>
      <c r="BB194" s="70">
        <v>596</v>
      </c>
      <c r="BL194" s="1" t="str">
        <f t="shared" si="5"/>
        <v>63632123</v>
      </c>
    </row>
    <row r="195" spans="52:64" ht="15">
      <c r="AZ195" s="29" t="s">
        <v>581</v>
      </c>
      <c r="BA195" s="40">
        <v>632125</v>
      </c>
      <c r="BB195" s="70">
        <v>682</v>
      </c>
      <c r="BL195" s="1" t="str">
        <f t="shared" si="5"/>
        <v>63632124</v>
      </c>
    </row>
    <row r="196" spans="52:64" ht="15">
      <c r="AZ196" s="29" t="s">
        <v>582</v>
      </c>
      <c r="BA196" s="40">
        <v>632126</v>
      </c>
      <c r="BB196" s="70">
        <v>767</v>
      </c>
      <c r="BL196" s="1" t="str">
        <f t="shared" si="5"/>
        <v>63632125</v>
      </c>
    </row>
    <row r="197" spans="52:64" ht="15">
      <c r="AZ197" s="29" t="s">
        <v>583</v>
      </c>
      <c r="BA197" s="41">
        <v>632130</v>
      </c>
      <c r="BB197" s="71">
        <v>543</v>
      </c>
      <c r="BL197" s="1" t="str">
        <f t="shared" si="5"/>
        <v>63632126</v>
      </c>
    </row>
    <row r="198" spans="52:64" ht="15">
      <c r="AZ198" s="29" t="s">
        <v>584</v>
      </c>
      <c r="BA198" s="41">
        <v>632131</v>
      </c>
      <c r="BB198" s="71">
        <v>629</v>
      </c>
      <c r="BL198" s="1" t="str">
        <f t="shared" si="5"/>
        <v>63632130</v>
      </c>
    </row>
    <row r="199" spans="52:64" ht="15">
      <c r="AZ199" s="29" t="s">
        <v>585</v>
      </c>
      <c r="BA199" s="41">
        <v>632132</v>
      </c>
      <c r="BB199" s="71">
        <v>714</v>
      </c>
      <c r="BC199" s="69"/>
      <c r="BD199" s="69"/>
      <c r="BL199" s="1" t="str">
        <f t="shared" si="5"/>
        <v>63632131</v>
      </c>
    </row>
    <row r="200" spans="52:64" ht="15">
      <c r="AZ200" s="29" t="s">
        <v>329</v>
      </c>
      <c r="BA200" s="40">
        <v>632211</v>
      </c>
      <c r="BB200" s="70">
        <v>550</v>
      </c>
      <c r="BL200" s="1" t="str">
        <f t="shared" si="5"/>
        <v>63632132</v>
      </c>
    </row>
    <row r="201" spans="52:64" ht="15">
      <c r="AZ201" s="31" t="s">
        <v>330</v>
      </c>
      <c r="BA201" s="41">
        <v>632212</v>
      </c>
      <c r="BB201" s="71">
        <v>688</v>
      </c>
      <c r="BL201" s="1" t="str">
        <f aca="true" t="shared" si="6" ref="BL201:BL264">63&amp;BA200</f>
        <v>63632211</v>
      </c>
    </row>
    <row r="202" spans="52:64" ht="15">
      <c r="AZ202" s="29" t="s">
        <v>331</v>
      </c>
      <c r="BA202" s="40">
        <v>632213</v>
      </c>
      <c r="BB202" s="70">
        <v>825</v>
      </c>
      <c r="BL202" s="1" t="str">
        <f t="shared" si="6"/>
        <v>63632212</v>
      </c>
    </row>
    <row r="203" spans="52:64" ht="15">
      <c r="AZ203" s="29" t="s">
        <v>586</v>
      </c>
      <c r="BA203" s="40">
        <v>632217</v>
      </c>
      <c r="BB203" s="70">
        <v>804</v>
      </c>
      <c r="BL203" s="1" t="str">
        <f t="shared" si="6"/>
        <v>63632213</v>
      </c>
    </row>
    <row r="204" spans="52:64" ht="15">
      <c r="AZ204" s="29" t="s">
        <v>587</v>
      </c>
      <c r="BA204" s="40">
        <v>632218</v>
      </c>
      <c r="BB204" s="70">
        <v>942</v>
      </c>
      <c r="BL204" s="1" t="str">
        <f t="shared" si="6"/>
        <v>63632217</v>
      </c>
    </row>
    <row r="205" spans="52:64" ht="15">
      <c r="AZ205" s="29" t="s">
        <v>588</v>
      </c>
      <c r="BA205" s="40">
        <v>632219</v>
      </c>
      <c r="BB205" s="74">
        <v>1079</v>
      </c>
      <c r="BL205" s="1" t="str">
        <f t="shared" si="6"/>
        <v>63632218</v>
      </c>
    </row>
    <row r="206" spans="52:64" ht="15">
      <c r="AZ206" s="29" t="s">
        <v>589</v>
      </c>
      <c r="BA206" s="40">
        <v>632214</v>
      </c>
      <c r="BB206" s="70">
        <v>952</v>
      </c>
      <c r="BL206" s="1" t="str">
        <f t="shared" si="6"/>
        <v>63632219</v>
      </c>
    </row>
    <row r="207" spans="52:64" ht="15">
      <c r="AZ207" s="29" t="s">
        <v>590</v>
      </c>
      <c r="BA207" s="40">
        <v>632215</v>
      </c>
      <c r="BB207" s="74">
        <v>1090</v>
      </c>
      <c r="BL207" s="1" t="str">
        <f t="shared" si="6"/>
        <v>63632214</v>
      </c>
    </row>
    <row r="208" spans="52:64" ht="15">
      <c r="AZ208" s="29" t="s">
        <v>591</v>
      </c>
      <c r="BA208" s="40">
        <v>632216</v>
      </c>
      <c r="BB208" s="74">
        <v>1227</v>
      </c>
      <c r="BL208" s="1" t="str">
        <f t="shared" si="6"/>
        <v>63632215</v>
      </c>
    </row>
    <row r="209" spans="52:64" ht="15">
      <c r="AZ209" s="29" t="s">
        <v>592</v>
      </c>
      <c r="BA209" s="41">
        <v>632230</v>
      </c>
      <c r="BB209" s="73">
        <v>751</v>
      </c>
      <c r="BL209" s="1" t="str">
        <f t="shared" si="6"/>
        <v>63632216</v>
      </c>
    </row>
    <row r="210" spans="52:64" ht="15">
      <c r="AZ210" s="29" t="s">
        <v>593</v>
      </c>
      <c r="BA210" s="41">
        <v>632231</v>
      </c>
      <c r="BB210" s="73">
        <v>889</v>
      </c>
      <c r="BL210" s="1" t="str">
        <f t="shared" si="6"/>
        <v>63632230</v>
      </c>
    </row>
    <row r="211" spans="52:64" ht="15">
      <c r="AZ211" s="29" t="s">
        <v>594</v>
      </c>
      <c r="BA211" s="41">
        <v>632232</v>
      </c>
      <c r="BB211" s="73">
        <v>1026</v>
      </c>
      <c r="BL211" s="1" t="str">
        <f t="shared" si="6"/>
        <v>63632231</v>
      </c>
    </row>
    <row r="212" spans="52:64" ht="15">
      <c r="AZ212" s="29" t="s">
        <v>595</v>
      </c>
      <c r="BA212" s="41">
        <v>632233</v>
      </c>
      <c r="BB212" s="73">
        <v>867</v>
      </c>
      <c r="BL212" s="1" t="str">
        <f t="shared" si="6"/>
        <v>63632232</v>
      </c>
    </row>
    <row r="213" spans="52:64" ht="15">
      <c r="AZ213" s="29" t="s">
        <v>596</v>
      </c>
      <c r="BA213" s="41">
        <v>632234</v>
      </c>
      <c r="BB213" s="73">
        <v>1005</v>
      </c>
      <c r="BL213" s="1" t="str">
        <f t="shared" si="6"/>
        <v>63632233</v>
      </c>
    </row>
    <row r="214" spans="52:64" ht="15">
      <c r="AZ214" s="29" t="s">
        <v>597</v>
      </c>
      <c r="BA214" s="41">
        <v>632235</v>
      </c>
      <c r="BB214" s="73">
        <v>1142</v>
      </c>
      <c r="BL214" s="1" t="str">
        <f t="shared" si="6"/>
        <v>63632234</v>
      </c>
    </row>
    <row r="215" spans="52:64" ht="15">
      <c r="AZ215" s="29" t="s">
        <v>347</v>
      </c>
      <c r="BA215" s="40">
        <v>632221</v>
      </c>
      <c r="BB215" s="70">
        <v>495</v>
      </c>
      <c r="BL215" s="1" t="str">
        <f t="shared" si="6"/>
        <v>63632235</v>
      </c>
    </row>
    <row r="216" spans="52:64" ht="15">
      <c r="AZ216" s="29" t="s">
        <v>348</v>
      </c>
      <c r="BA216" s="40">
        <v>632222</v>
      </c>
      <c r="BB216" s="70">
        <v>619</v>
      </c>
      <c r="BL216" s="1" t="str">
        <f t="shared" si="6"/>
        <v>63632221</v>
      </c>
    </row>
    <row r="217" spans="52:64" ht="15">
      <c r="AZ217" s="29" t="s">
        <v>349</v>
      </c>
      <c r="BA217" s="40">
        <v>632223</v>
      </c>
      <c r="BB217" s="70">
        <v>743</v>
      </c>
      <c r="BL217" s="1" t="str">
        <f t="shared" si="6"/>
        <v>63632222</v>
      </c>
    </row>
    <row r="218" spans="50:64" ht="15">
      <c r="AX218" s="1">
        <v>7</v>
      </c>
      <c r="AZ218" s="29" t="s">
        <v>598</v>
      </c>
      <c r="BA218" s="40">
        <v>632227</v>
      </c>
      <c r="BB218" s="70">
        <v>749</v>
      </c>
      <c r="BL218" s="1" t="str">
        <f t="shared" si="6"/>
        <v>63632223</v>
      </c>
    </row>
    <row r="219" spans="52:64" ht="15">
      <c r="AZ219" s="29" t="s">
        <v>599</v>
      </c>
      <c r="BA219" s="40">
        <v>632228</v>
      </c>
      <c r="BB219" s="70">
        <v>873</v>
      </c>
      <c r="BL219" s="1" t="str">
        <f t="shared" si="6"/>
        <v>63632227</v>
      </c>
    </row>
    <row r="220" spans="52:64" ht="15">
      <c r="AZ220" s="29" t="s">
        <v>600</v>
      </c>
      <c r="BA220" s="40">
        <v>632229</v>
      </c>
      <c r="BB220" s="74">
        <v>997</v>
      </c>
      <c r="BL220" s="1" t="str">
        <f t="shared" si="6"/>
        <v>63632228</v>
      </c>
    </row>
    <row r="221" spans="52:64" ht="15">
      <c r="AZ221" s="29" t="s">
        <v>601</v>
      </c>
      <c r="BA221" s="40">
        <v>632224</v>
      </c>
      <c r="BB221" s="70">
        <v>897</v>
      </c>
      <c r="BL221" s="1" t="str">
        <f t="shared" si="6"/>
        <v>63632229</v>
      </c>
    </row>
    <row r="222" spans="52:64" ht="15">
      <c r="AZ222" s="29" t="s">
        <v>602</v>
      </c>
      <c r="BA222" s="40">
        <v>632225</v>
      </c>
      <c r="BB222" s="74">
        <v>1021</v>
      </c>
      <c r="BL222" s="1" t="str">
        <f t="shared" si="6"/>
        <v>63632224</v>
      </c>
    </row>
    <row r="223" spans="52:64" ht="15">
      <c r="AZ223" s="29" t="s">
        <v>603</v>
      </c>
      <c r="BA223" s="40">
        <v>632226</v>
      </c>
      <c r="BB223" s="74">
        <v>1145</v>
      </c>
      <c r="BL223" s="1" t="str">
        <f t="shared" si="6"/>
        <v>63632225</v>
      </c>
    </row>
    <row r="224" spans="52:64" ht="15">
      <c r="AZ224" s="29" t="s">
        <v>604</v>
      </c>
      <c r="BA224" s="41">
        <v>632240</v>
      </c>
      <c r="BB224" s="73">
        <v>696</v>
      </c>
      <c r="BL224" s="1" t="str">
        <f t="shared" si="6"/>
        <v>63632226</v>
      </c>
    </row>
    <row r="225" spans="52:64" ht="15">
      <c r="AZ225" s="29" t="s">
        <v>605</v>
      </c>
      <c r="BA225" s="41">
        <v>632241</v>
      </c>
      <c r="BB225" s="73">
        <v>820</v>
      </c>
      <c r="BL225" s="1" t="str">
        <f t="shared" si="6"/>
        <v>63632240</v>
      </c>
    </row>
    <row r="226" spans="52:64" ht="15">
      <c r="AZ226" s="29" t="s">
        <v>606</v>
      </c>
      <c r="BA226" s="41">
        <v>632242</v>
      </c>
      <c r="BB226" s="73">
        <v>944</v>
      </c>
      <c r="BL226" s="1" t="str">
        <f t="shared" si="6"/>
        <v>63632241</v>
      </c>
    </row>
    <row r="227" spans="52:64" ht="15">
      <c r="AZ227" s="29" t="s">
        <v>607</v>
      </c>
      <c r="BA227" s="41">
        <v>632243</v>
      </c>
      <c r="BB227" s="73">
        <v>812</v>
      </c>
      <c r="BL227" s="1" t="str">
        <f t="shared" si="6"/>
        <v>63632242</v>
      </c>
    </row>
    <row r="228" spans="52:64" ht="15">
      <c r="AZ228" s="29" t="s">
        <v>608</v>
      </c>
      <c r="BA228" s="41">
        <v>632244</v>
      </c>
      <c r="BB228" s="73">
        <v>936</v>
      </c>
      <c r="BL228" s="1" t="str">
        <f t="shared" si="6"/>
        <v>63632243</v>
      </c>
    </row>
    <row r="229" spans="52:64" ht="15">
      <c r="AZ229" s="29" t="s">
        <v>609</v>
      </c>
      <c r="BA229" s="41">
        <v>632245</v>
      </c>
      <c r="BB229" s="73">
        <v>1060</v>
      </c>
      <c r="BL229" s="1" t="str">
        <f t="shared" si="6"/>
        <v>63632244</v>
      </c>
    </row>
    <row r="230" spans="52:64" ht="15">
      <c r="AZ230" s="31" t="s">
        <v>365</v>
      </c>
      <c r="BA230" s="42">
        <v>632311</v>
      </c>
      <c r="BB230" s="72">
        <v>810</v>
      </c>
      <c r="BL230" s="1" t="str">
        <f t="shared" si="6"/>
        <v>63632245</v>
      </c>
    </row>
    <row r="231" spans="52:64" ht="15">
      <c r="AZ231" s="31" t="s">
        <v>366</v>
      </c>
      <c r="BA231" s="42">
        <v>632312</v>
      </c>
      <c r="BB231" s="76">
        <v>1013</v>
      </c>
      <c r="BL231" s="1" t="str">
        <f t="shared" si="6"/>
        <v>63632311</v>
      </c>
    </row>
    <row r="232" spans="52:64" ht="15">
      <c r="AZ232" s="29" t="s">
        <v>367</v>
      </c>
      <c r="BA232" s="40">
        <v>632313</v>
      </c>
      <c r="BB232" s="74">
        <v>1215</v>
      </c>
      <c r="BL232" s="1" t="str">
        <f t="shared" si="6"/>
        <v>63632312</v>
      </c>
    </row>
    <row r="233" spans="52:64" ht="15">
      <c r="AZ233" s="29" t="s">
        <v>610</v>
      </c>
      <c r="BA233" s="40">
        <v>632317</v>
      </c>
      <c r="BB233" s="74">
        <v>1064</v>
      </c>
      <c r="BL233" s="1" t="str">
        <f t="shared" si="6"/>
        <v>63632313</v>
      </c>
    </row>
    <row r="234" spans="52:64" ht="15">
      <c r="AZ234" s="29" t="s">
        <v>611</v>
      </c>
      <c r="BA234" s="40">
        <v>632318</v>
      </c>
      <c r="BB234" s="74">
        <v>1267</v>
      </c>
      <c r="BL234" s="1" t="str">
        <f t="shared" si="6"/>
        <v>63632317</v>
      </c>
    </row>
    <row r="235" spans="52:64" ht="15">
      <c r="AZ235" s="29" t="s">
        <v>612</v>
      </c>
      <c r="BA235" s="40">
        <v>632319</v>
      </c>
      <c r="BB235" s="74">
        <v>1469</v>
      </c>
      <c r="BL235" s="1" t="str">
        <f t="shared" si="6"/>
        <v>63632318</v>
      </c>
    </row>
    <row r="236" spans="52:64" ht="15">
      <c r="AZ236" s="29" t="s">
        <v>613</v>
      </c>
      <c r="BA236" s="40">
        <v>632314</v>
      </c>
      <c r="BB236" s="74">
        <v>1212</v>
      </c>
      <c r="BL236" s="1" t="str">
        <f t="shared" si="6"/>
        <v>63632319</v>
      </c>
    </row>
    <row r="237" spans="52:64" ht="15">
      <c r="AZ237" s="29" t="s">
        <v>614</v>
      </c>
      <c r="BA237" s="40">
        <v>632315</v>
      </c>
      <c r="BB237" s="74">
        <v>1415</v>
      </c>
      <c r="BL237" s="1" t="str">
        <f t="shared" si="6"/>
        <v>63632314</v>
      </c>
    </row>
    <row r="238" spans="52:64" ht="15">
      <c r="AZ238" s="29" t="s">
        <v>615</v>
      </c>
      <c r="BA238" s="40">
        <v>632316</v>
      </c>
      <c r="BB238" s="74">
        <v>1617</v>
      </c>
      <c r="BL238" s="1" t="str">
        <f t="shared" si="6"/>
        <v>63632315</v>
      </c>
    </row>
    <row r="239" spans="52:64" ht="15">
      <c r="AZ239" s="29" t="s">
        <v>616</v>
      </c>
      <c r="BA239" s="41">
        <v>632430</v>
      </c>
      <c r="BB239" s="73">
        <v>1011</v>
      </c>
      <c r="BL239" s="1" t="str">
        <f t="shared" si="6"/>
        <v>63632316</v>
      </c>
    </row>
    <row r="240" spans="52:64" ht="15">
      <c r="AZ240" s="29" t="s">
        <v>617</v>
      </c>
      <c r="BA240" s="41">
        <v>632431</v>
      </c>
      <c r="BB240" s="73">
        <v>1214</v>
      </c>
      <c r="BL240" s="1" t="str">
        <f t="shared" si="6"/>
        <v>63632430</v>
      </c>
    </row>
    <row r="241" spans="52:64" ht="15">
      <c r="AZ241" s="29" t="s">
        <v>618</v>
      </c>
      <c r="BA241" s="41">
        <v>632432</v>
      </c>
      <c r="BB241" s="73">
        <v>1416</v>
      </c>
      <c r="BL241" s="1" t="str">
        <f t="shared" si="6"/>
        <v>63632431</v>
      </c>
    </row>
    <row r="242" spans="52:64" ht="15">
      <c r="AZ242" s="29" t="s">
        <v>619</v>
      </c>
      <c r="BA242" s="41">
        <v>632433</v>
      </c>
      <c r="BB242" s="73">
        <v>1127</v>
      </c>
      <c r="BL242" s="1" t="str">
        <f t="shared" si="6"/>
        <v>63632432</v>
      </c>
    </row>
    <row r="243" spans="52:64" ht="15">
      <c r="AZ243" s="29" t="s">
        <v>620</v>
      </c>
      <c r="BA243" s="41">
        <v>632434</v>
      </c>
      <c r="BB243" s="73">
        <v>1330</v>
      </c>
      <c r="BL243" s="1" t="str">
        <f t="shared" si="6"/>
        <v>63632433</v>
      </c>
    </row>
    <row r="244" spans="52:64" ht="15">
      <c r="AZ244" s="29" t="s">
        <v>621</v>
      </c>
      <c r="BA244" s="41">
        <v>632435</v>
      </c>
      <c r="BB244" s="73">
        <v>1532</v>
      </c>
      <c r="BL244" s="1" t="str">
        <f t="shared" si="6"/>
        <v>63632434</v>
      </c>
    </row>
    <row r="245" spans="52:64" ht="15">
      <c r="AZ245" s="31" t="s">
        <v>374</v>
      </c>
      <c r="BA245" s="42">
        <v>632331</v>
      </c>
      <c r="BB245" s="76">
        <v>1110</v>
      </c>
      <c r="BL245" s="1" t="str">
        <f t="shared" si="6"/>
        <v>63632435</v>
      </c>
    </row>
    <row r="246" spans="52:64" ht="15">
      <c r="AZ246" s="31" t="s">
        <v>375</v>
      </c>
      <c r="BA246" s="41">
        <v>632332</v>
      </c>
      <c r="BB246" s="73">
        <v>1313</v>
      </c>
      <c r="BL246" s="1" t="str">
        <f t="shared" si="6"/>
        <v>63632331</v>
      </c>
    </row>
    <row r="247" spans="52:64" ht="15">
      <c r="AZ247" s="29" t="s">
        <v>376</v>
      </c>
      <c r="BA247" s="40">
        <v>632333</v>
      </c>
      <c r="BB247" s="74">
        <v>1515</v>
      </c>
      <c r="BL247" s="1" t="str">
        <f t="shared" si="6"/>
        <v>63632332</v>
      </c>
    </row>
    <row r="248" spans="52:64" ht="15">
      <c r="AZ248" s="29" t="s">
        <v>622</v>
      </c>
      <c r="BA248" s="40">
        <v>632337</v>
      </c>
      <c r="BB248" s="74">
        <v>1364</v>
      </c>
      <c r="BL248" s="1" t="str">
        <f t="shared" si="6"/>
        <v>63632333</v>
      </c>
    </row>
    <row r="249" spans="52:64" ht="15">
      <c r="AZ249" s="31" t="s">
        <v>623</v>
      </c>
      <c r="BA249" s="42">
        <v>632338</v>
      </c>
      <c r="BB249" s="76">
        <v>1567</v>
      </c>
      <c r="BL249" s="1" t="str">
        <f t="shared" si="6"/>
        <v>63632337</v>
      </c>
    </row>
    <row r="250" spans="52:64" ht="15">
      <c r="AZ250" s="29" t="s">
        <v>624</v>
      </c>
      <c r="BA250" s="40">
        <v>632339</v>
      </c>
      <c r="BB250" s="74">
        <v>1769</v>
      </c>
      <c r="BL250" s="1" t="str">
        <f t="shared" si="6"/>
        <v>63632338</v>
      </c>
    </row>
    <row r="251" spans="52:64" ht="15">
      <c r="AZ251" s="31" t="s">
        <v>625</v>
      </c>
      <c r="BA251" s="42">
        <v>632334</v>
      </c>
      <c r="BB251" s="76">
        <v>1512</v>
      </c>
      <c r="BL251" s="1" t="str">
        <f t="shared" si="6"/>
        <v>63632339</v>
      </c>
    </row>
    <row r="252" spans="52:64" ht="15">
      <c r="AZ252" s="31" t="s">
        <v>626</v>
      </c>
      <c r="BA252" s="41">
        <v>632335</v>
      </c>
      <c r="BB252" s="73">
        <v>1715</v>
      </c>
      <c r="BL252" s="1" t="str">
        <f t="shared" si="6"/>
        <v>63632334</v>
      </c>
    </row>
    <row r="253" spans="52:64" ht="15">
      <c r="AZ253" s="29" t="s">
        <v>627</v>
      </c>
      <c r="BA253" s="40">
        <v>632336</v>
      </c>
      <c r="BB253" s="74">
        <v>1917</v>
      </c>
      <c r="BL253" s="1" t="str">
        <f t="shared" si="6"/>
        <v>63632335</v>
      </c>
    </row>
    <row r="254" spans="52:64" ht="15">
      <c r="AZ254" s="29" t="s">
        <v>628</v>
      </c>
      <c r="BA254" s="41">
        <v>632440</v>
      </c>
      <c r="BB254" s="73">
        <v>1311</v>
      </c>
      <c r="BL254" s="1" t="str">
        <f t="shared" si="6"/>
        <v>63632336</v>
      </c>
    </row>
    <row r="255" spans="52:64" ht="15">
      <c r="AZ255" s="31" t="s">
        <v>629</v>
      </c>
      <c r="BA255" s="41">
        <v>632441</v>
      </c>
      <c r="BB255" s="73">
        <v>1514</v>
      </c>
      <c r="BL255" s="1" t="str">
        <f t="shared" si="6"/>
        <v>63632440</v>
      </c>
    </row>
    <row r="256" spans="52:64" ht="15">
      <c r="AZ256" s="29" t="s">
        <v>630</v>
      </c>
      <c r="BA256" s="41">
        <v>632442</v>
      </c>
      <c r="BB256" s="73">
        <v>1716</v>
      </c>
      <c r="BL256" s="1" t="str">
        <f t="shared" si="6"/>
        <v>63632441</v>
      </c>
    </row>
    <row r="257" spans="52:64" ht="15">
      <c r="AZ257" s="31" t="s">
        <v>631</v>
      </c>
      <c r="BA257" s="41">
        <v>632443</v>
      </c>
      <c r="BB257" s="73">
        <v>1427</v>
      </c>
      <c r="BL257" s="1" t="str">
        <f t="shared" si="6"/>
        <v>63632442</v>
      </c>
    </row>
    <row r="258" spans="52:64" ht="15">
      <c r="AZ258" s="31" t="s">
        <v>632</v>
      </c>
      <c r="BA258" s="41">
        <v>632444</v>
      </c>
      <c r="BB258" s="73">
        <v>1630</v>
      </c>
      <c r="BL258" s="1" t="str">
        <f t="shared" si="6"/>
        <v>63632443</v>
      </c>
    </row>
    <row r="259" spans="52:64" ht="15">
      <c r="AZ259" s="29" t="s">
        <v>633</v>
      </c>
      <c r="BA259" s="41">
        <v>632445</v>
      </c>
      <c r="BB259" s="73">
        <v>1832</v>
      </c>
      <c r="BL259" s="1" t="str">
        <f t="shared" si="6"/>
        <v>63632444</v>
      </c>
    </row>
    <row r="260" spans="52:64" ht="15">
      <c r="AZ260" s="29" t="s">
        <v>401</v>
      </c>
      <c r="BA260" s="40">
        <v>632321</v>
      </c>
      <c r="BB260" s="70">
        <v>729</v>
      </c>
      <c r="BL260" s="1" t="str">
        <f t="shared" si="6"/>
        <v>63632445</v>
      </c>
    </row>
    <row r="261" spans="52:64" ht="15">
      <c r="AZ261" s="29" t="s">
        <v>402</v>
      </c>
      <c r="BA261" s="40">
        <v>632322</v>
      </c>
      <c r="BB261" s="70">
        <v>911</v>
      </c>
      <c r="BL261" s="1" t="str">
        <f t="shared" si="6"/>
        <v>63632321</v>
      </c>
    </row>
    <row r="262" spans="52:64" ht="15">
      <c r="AZ262" s="29" t="s">
        <v>403</v>
      </c>
      <c r="BA262" s="40">
        <v>632323</v>
      </c>
      <c r="BB262" s="74">
        <v>1094</v>
      </c>
      <c r="BL262" s="1" t="str">
        <f t="shared" si="6"/>
        <v>63632322</v>
      </c>
    </row>
    <row r="263" spans="52:64" ht="15">
      <c r="AZ263" s="29" t="s">
        <v>634</v>
      </c>
      <c r="BA263" s="40">
        <v>632327</v>
      </c>
      <c r="BB263" s="70">
        <v>983</v>
      </c>
      <c r="BL263" s="1" t="str">
        <f t="shared" si="6"/>
        <v>63632323</v>
      </c>
    </row>
    <row r="264" spans="52:64" ht="15">
      <c r="AZ264" s="29" t="s">
        <v>635</v>
      </c>
      <c r="BA264" s="40">
        <v>632328</v>
      </c>
      <c r="BB264" s="74">
        <v>1165</v>
      </c>
      <c r="BL264" s="1" t="str">
        <f t="shared" si="6"/>
        <v>63632327</v>
      </c>
    </row>
    <row r="265" spans="52:64" ht="15">
      <c r="AZ265" s="29" t="s">
        <v>636</v>
      </c>
      <c r="BA265" s="40">
        <v>632329</v>
      </c>
      <c r="BB265" s="74">
        <v>1348</v>
      </c>
      <c r="BL265" s="1" t="str">
        <f aca="true" t="shared" si="7" ref="BL265:BL305">63&amp;BA264</f>
        <v>63632328</v>
      </c>
    </row>
    <row r="266" spans="52:64" ht="15">
      <c r="AZ266" s="29" t="s">
        <v>637</v>
      </c>
      <c r="BA266" s="40">
        <v>632324</v>
      </c>
      <c r="BB266" s="74">
        <v>1131</v>
      </c>
      <c r="BL266" s="1" t="str">
        <f t="shared" si="7"/>
        <v>63632329</v>
      </c>
    </row>
    <row r="267" spans="52:64" ht="15">
      <c r="AZ267" s="29" t="s">
        <v>638</v>
      </c>
      <c r="BA267" s="40">
        <v>632325</v>
      </c>
      <c r="BB267" s="74">
        <v>1313</v>
      </c>
      <c r="BL267" s="1" t="str">
        <f t="shared" si="7"/>
        <v>63632324</v>
      </c>
    </row>
    <row r="268" spans="52:64" ht="15">
      <c r="AZ268" s="29" t="s">
        <v>639</v>
      </c>
      <c r="BA268" s="40">
        <v>632326</v>
      </c>
      <c r="BB268" s="74">
        <v>1496</v>
      </c>
      <c r="BL268" s="1" t="str">
        <f t="shared" si="7"/>
        <v>63632325</v>
      </c>
    </row>
    <row r="269" spans="52:64" ht="15">
      <c r="AZ269" s="29" t="s">
        <v>640</v>
      </c>
      <c r="BA269" s="41">
        <v>632450</v>
      </c>
      <c r="BB269" s="73">
        <v>930</v>
      </c>
      <c r="BL269" s="1" t="str">
        <f t="shared" si="7"/>
        <v>63632326</v>
      </c>
    </row>
    <row r="270" spans="52:64" ht="15">
      <c r="AZ270" s="29" t="s">
        <v>641</v>
      </c>
      <c r="BA270" s="41">
        <v>632451</v>
      </c>
      <c r="BB270" s="73">
        <v>1112</v>
      </c>
      <c r="BL270" s="1" t="str">
        <f t="shared" si="7"/>
        <v>63632450</v>
      </c>
    </row>
    <row r="271" spans="52:64" ht="15">
      <c r="AZ271" s="29" t="s">
        <v>642</v>
      </c>
      <c r="BA271" s="41">
        <v>632452</v>
      </c>
      <c r="BB271" s="73">
        <v>1295</v>
      </c>
      <c r="BL271" s="1" t="str">
        <f t="shared" si="7"/>
        <v>63632451</v>
      </c>
    </row>
    <row r="272" spans="52:64" ht="15">
      <c r="AZ272" s="29" t="s">
        <v>643</v>
      </c>
      <c r="BA272" s="41">
        <v>632453</v>
      </c>
      <c r="BB272" s="73">
        <v>1046</v>
      </c>
      <c r="BL272" s="1" t="str">
        <f t="shared" si="7"/>
        <v>63632452</v>
      </c>
    </row>
    <row r="273" spans="52:64" ht="15">
      <c r="AZ273" s="29" t="s">
        <v>644</v>
      </c>
      <c r="BA273" s="41">
        <v>632454</v>
      </c>
      <c r="BB273" s="73">
        <v>1228</v>
      </c>
      <c r="BL273" s="1" t="str">
        <f t="shared" si="7"/>
        <v>63632453</v>
      </c>
    </row>
    <row r="274" spans="52:64" ht="15">
      <c r="AZ274" s="29" t="s">
        <v>645</v>
      </c>
      <c r="BA274" s="41">
        <v>632455</v>
      </c>
      <c r="BB274" s="73">
        <v>1411</v>
      </c>
      <c r="BL274" s="1" t="str">
        <f t="shared" si="7"/>
        <v>63632454</v>
      </c>
    </row>
    <row r="275" spans="52:64" ht="15">
      <c r="AZ275" s="31" t="s">
        <v>410</v>
      </c>
      <c r="BA275" s="42">
        <v>632341</v>
      </c>
      <c r="BB275" s="76">
        <v>1029</v>
      </c>
      <c r="BL275" s="1" t="str">
        <f t="shared" si="7"/>
        <v>63632455</v>
      </c>
    </row>
    <row r="276" spans="52:64" ht="15">
      <c r="AZ276" s="31" t="s">
        <v>411</v>
      </c>
      <c r="BA276" s="41">
        <v>632342</v>
      </c>
      <c r="BB276" s="73">
        <v>1211</v>
      </c>
      <c r="BL276" s="1" t="str">
        <f t="shared" si="7"/>
        <v>63632341</v>
      </c>
    </row>
    <row r="277" spans="52:64" ht="15">
      <c r="AZ277" s="29" t="s">
        <v>412</v>
      </c>
      <c r="BA277" s="40">
        <v>632343</v>
      </c>
      <c r="BB277" s="74">
        <v>1394</v>
      </c>
      <c r="BL277" s="1" t="str">
        <f t="shared" si="7"/>
        <v>63632342</v>
      </c>
    </row>
    <row r="278" spans="50:64" ht="15">
      <c r="AX278" s="1">
        <v>8</v>
      </c>
      <c r="AZ278" s="29" t="s">
        <v>646</v>
      </c>
      <c r="BA278" s="40">
        <v>632347</v>
      </c>
      <c r="BB278" s="74">
        <v>1283</v>
      </c>
      <c r="BL278" s="1" t="str">
        <f t="shared" si="7"/>
        <v>63632343</v>
      </c>
    </row>
    <row r="279" spans="52:64" ht="15">
      <c r="AZ279" s="31" t="s">
        <v>647</v>
      </c>
      <c r="BA279" s="42">
        <v>632348</v>
      </c>
      <c r="BB279" s="76">
        <v>1465</v>
      </c>
      <c r="BL279" s="1" t="str">
        <f t="shared" si="7"/>
        <v>63632347</v>
      </c>
    </row>
    <row r="280" spans="52:64" ht="15">
      <c r="AZ280" s="29" t="s">
        <v>648</v>
      </c>
      <c r="BA280" s="40">
        <v>632349</v>
      </c>
      <c r="BB280" s="74">
        <v>1648</v>
      </c>
      <c r="BL280" s="1" t="str">
        <f t="shared" si="7"/>
        <v>63632348</v>
      </c>
    </row>
    <row r="281" spans="52:64" ht="15">
      <c r="AZ281" s="31" t="s">
        <v>649</v>
      </c>
      <c r="BA281" s="42">
        <v>632344</v>
      </c>
      <c r="BB281" s="76">
        <v>1431</v>
      </c>
      <c r="BL281" s="1" t="str">
        <f t="shared" si="7"/>
        <v>63632349</v>
      </c>
    </row>
    <row r="282" spans="52:64" ht="15">
      <c r="AZ282" s="31" t="s">
        <v>650</v>
      </c>
      <c r="BA282" s="41">
        <v>632345</v>
      </c>
      <c r="BB282" s="73">
        <v>1613</v>
      </c>
      <c r="BL282" s="1" t="str">
        <f t="shared" si="7"/>
        <v>63632344</v>
      </c>
    </row>
    <row r="283" spans="52:64" ht="15">
      <c r="AZ283" s="29" t="s">
        <v>651</v>
      </c>
      <c r="BA283" s="40">
        <v>632346</v>
      </c>
      <c r="BB283" s="74">
        <v>1796</v>
      </c>
      <c r="BC283" s="69"/>
      <c r="BL283" s="1" t="str">
        <f t="shared" si="7"/>
        <v>63632345</v>
      </c>
    </row>
    <row r="284" spans="52:64" ht="15">
      <c r="AZ284" s="29" t="s">
        <v>652</v>
      </c>
      <c r="BA284" s="41">
        <v>632460</v>
      </c>
      <c r="BB284" s="73">
        <v>1230</v>
      </c>
      <c r="BL284" s="1" t="str">
        <f t="shared" si="7"/>
        <v>63632346</v>
      </c>
    </row>
    <row r="285" spans="52:64" ht="15">
      <c r="AZ285" s="31" t="s">
        <v>653</v>
      </c>
      <c r="BA285" s="41">
        <v>632461</v>
      </c>
      <c r="BB285" s="73">
        <v>1412</v>
      </c>
      <c r="BL285" s="1" t="str">
        <f t="shared" si="7"/>
        <v>63632460</v>
      </c>
    </row>
    <row r="286" spans="52:64" ht="15">
      <c r="AZ286" s="29" t="s">
        <v>654</v>
      </c>
      <c r="BA286" s="41">
        <v>632462</v>
      </c>
      <c r="BB286" s="73">
        <v>1595</v>
      </c>
      <c r="BC286" s="91" t="s">
        <v>658</v>
      </c>
      <c r="BD286" s="92">
        <f>SUM(R34:U36)</f>
        <v>0</v>
      </c>
      <c r="BL286" s="1" t="str">
        <f t="shared" si="7"/>
        <v>63632461</v>
      </c>
    </row>
    <row r="287" spans="52:64" ht="15">
      <c r="AZ287" s="31" t="s">
        <v>655</v>
      </c>
      <c r="BA287" s="41">
        <v>632463</v>
      </c>
      <c r="BB287" s="73">
        <v>1346</v>
      </c>
      <c r="BL287" s="1" t="str">
        <f t="shared" si="7"/>
        <v>63632462</v>
      </c>
    </row>
    <row r="288" spans="52:64" ht="15">
      <c r="AZ288" s="31" t="s">
        <v>656</v>
      </c>
      <c r="BA288" s="41">
        <v>632464</v>
      </c>
      <c r="BB288" s="73">
        <v>1528</v>
      </c>
      <c r="BL288" s="1" t="str">
        <f t="shared" si="7"/>
        <v>63632463</v>
      </c>
    </row>
    <row r="289" spans="52:64" ht="15">
      <c r="AZ289" s="29" t="s">
        <v>657</v>
      </c>
      <c r="BA289" s="41">
        <v>632465</v>
      </c>
      <c r="BB289" s="73">
        <v>1711</v>
      </c>
      <c r="BL289" s="1" t="str">
        <f t="shared" si="7"/>
        <v>63632464</v>
      </c>
    </row>
    <row r="290" spans="52:64" ht="13.5">
      <c r="AZ290" s="61"/>
      <c r="BA290" s="62"/>
      <c r="BB290" s="63"/>
      <c r="BL290" s="1" t="str">
        <f t="shared" si="7"/>
        <v>63632465</v>
      </c>
    </row>
    <row r="291" spans="52:64" ht="13.5">
      <c r="AZ291" s="64" t="s">
        <v>77</v>
      </c>
      <c r="BA291" s="62">
        <v>638000</v>
      </c>
      <c r="BB291" s="65" t="e">
        <f>ROUND((L34*15/100),0)</f>
        <v>#VALUE!</v>
      </c>
      <c r="BL291" s="1" t="str">
        <f t="shared" si="7"/>
        <v>63</v>
      </c>
    </row>
    <row r="292" spans="52:64" ht="13.5">
      <c r="AZ292" s="64" t="s">
        <v>78</v>
      </c>
      <c r="BA292" s="62">
        <v>638100</v>
      </c>
      <c r="BB292" s="65" t="e">
        <f>ROUND((L34*10/100),0)</f>
        <v>#VALUE!</v>
      </c>
      <c r="BL292" s="1" t="str">
        <f t="shared" si="7"/>
        <v>63638000</v>
      </c>
    </row>
    <row r="293" spans="52:64" ht="13.5">
      <c r="AZ293" s="64" t="s">
        <v>79</v>
      </c>
      <c r="BA293" s="62">
        <v>638110</v>
      </c>
      <c r="BB293" s="65" t="e">
        <f>ROUND((L34*5/100),0)</f>
        <v>#VALUE!</v>
      </c>
      <c r="BL293" s="1" t="str">
        <f t="shared" si="7"/>
        <v>63638100</v>
      </c>
    </row>
    <row r="294" spans="52:64" ht="13.5">
      <c r="AZ294" s="64" t="s">
        <v>85</v>
      </c>
      <c r="BA294" s="62">
        <v>634003</v>
      </c>
      <c r="BB294" s="61">
        <v>600</v>
      </c>
      <c r="BL294" s="1" t="str">
        <f t="shared" si="7"/>
        <v>63638110</v>
      </c>
    </row>
    <row r="295" spans="52:64" ht="13.5">
      <c r="AZ295" s="64" t="s">
        <v>86</v>
      </c>
      <c r="BA295" s="62">
        <v>636101</v>
      </c>
      <c r="BB295" s="61">
        <v>6</v>
      </c>
      <c r="BL295" s="1" t="str">
        <f t="shared" si="7"/>
        <v>63634003</v>
      </c>
    </row>
    <row r="296" spans="52:64" ht="13.5">
      <c r="AZ296" s="22"/>
      <c r="BA296" s="23"/>
      <c r="BB296" s="25"/>
      <c r="BL296" s="1" t="str">
        <f t="shared" si="7"/>
        <v>63636101</v>
      </c>
    </row>
    <row r="297" spans="52:64" ht="13.5">
      <c r="AZ297" s="79" t="s">
        <v>442</v>
      </c>
      <c r="BA297" s="80">
        <v>634111</v>
      </c>
      <c r="BB297" s="81">
        <f>ROUND((BD286*10/100),0)</f>
        <v>0</v>
      </c>
      <c r="BL297" s="1" t="str">
        <f t="shared" si="7"/>
        <v>63</v>
      </c>
    </row>
    <row r="298" spans="52:64" ht="13.5">
      <c r="AZ298" s="79" t="s">
        <v>443</v>
      </c>
      <c r="BA298" s="80">
        <v>634112</v>
      </c>
      <c r="BB298" s="81">
        <f>ROUND((BD286*15/100),0)</f>
        <v>0</v>
      </c>
      <c r="BL298" s="1" t="str">
        <f t="shared" si="7"/>
        <v>63634111</v>
      </c>
    </row>
    <row r="299" spans="52:64" ht="13.5">
      <c r="AZ299" s="22" t="s">
        <v>80</v>
      </c>
      <c r="BA299" s="23">
        <v>633100</v>
      </c>
      <c r="BB299" s="24">
        <v>574</v>
      </c>
      <c r="BL299" s="1" t="str">
        <f t="shared" si="7"/>
        <v>63634112</v>
      </c>
    </row>
    <row r="300" spans="52:64" ht="13.5">
      <c r="AZ300" s="22" t="s">
        <v>81</v>
      </c>
      <c r="BA300" s="23">
        <v>633200</v>
      </c>
      <c r="BB300" s="24">
        <v>315</v>
      </c>
      <c r="BL300" s="1" t="str">
        <f t="shared" si="7"/>
        <v>63633100</v>
      </c>
    </row>
    <row r="301" spans="52:64" ht="13.5">
      <c r="AZ301" s="22" t="s">
        <v>82</v>
      </c>
      <c r="BA301" s="23">
        <v>634000</v>
      </c>
      <c r="BB301" s="24">
        <v>500</v>
      </c>
      <c r="BL301" s="1" t="str">
        <f t="shared" si="7"/>
        <v>63633200</v>
      </c>
    </row>
    <row r="302" spans="52:64" ht="13.5">
      <c r="AZ302" s="22" t="s">
        <v>83</v>
      </c>
      <c r="BA302" s="23">
        <v>634001</v>
      </c>
      <c r="BB302" s="24">
        <v>250</v>
      </c>
      <c r="BL302" s="1" t="str">
        <f t="shared" si="7"/>
        <v>63634000</v>
      </c>
    </row>
    <row r="303" spans="52:64" ht="13.5">
      <c r="AZ303" s="22" t="s">
        <v>84</v>
      </c>
      <c r="BA303" s="23">
        <v>634002</v>
      </c>
      <c r="BB303" s="24">
        <v>300</v>
      </c>
      <c r="BL303" s="1" t="str">
        <f t="shared" si="7"/>
        <v>63634001</v>
      </c>
    </row>
    <row r="304" spans="52:64" ht="13.5">
      <c r="AZ304" s="22" t="s">
        <v>441</v>
      </c>
      <c r="BA304" s="23">
        <v>634005</v>
      </c>
      <c r="BB304" s="24">
        <v>300</v>
      </c>
      <c r="BL304" s="1" t="str">
        <f t="shared" si="7"/>
        <v>63634002</v>
      </c>
    </row>
    <row r="305" ht="12">
      <c r="BL305" s="1" t="str">
        <f t="shared" si="7"/>
        <v>63634005</v>
      </c>
    </row>
    <row r="308" spans="55:56" ht="12">
      <c r="BC308" s="60"/>
      <c r="BD308" s="60"/>
    </row>
    <row r="309" spans="55:56" ht="13.5">
      <c r="BC309" s="65" t="e">
        <f>ROUND((L35*15/100),0)</f>
        <v>#VALUE!</v>
      </c>
      <c r="BD309" s="65" t="e">
        <f>ROUND((L36*15/100),0)</f>
        <v>#VALUE!</v>
      </c>
    </row>
    <row r="310" spans="55:56" ht="13.5">
      <c r="BC310" s="65" t="e">
        <f>ROUND((L35*10/100),0)</f>
        <v>#VALUE!</v>
      </c>
      <c r="BD310" s="65" t="e">
        <f>ROUND((L36*10/100),0)</f>
        <v>#VALUE!</v>
      </c>
    </row>
    <row r="311" spans="55:56" ht="13.5">
      <c r="BC311" s="65" t="e">
        <f>ROUND((L35*5/100),0)</f>
        <v>#VALUE!</v>
      </c>
      <c r="BD311" s="65" t="e">
        <f>ROUND((L36*5/100),0)</f>
        <v>#VALUE!</v>
      </c>
    </row>
    <row r="312" spans="55:56" ht="13.5">
      <c r="BC312" s="61">
        <v>600</v>
      </c>
      <c r="BD312" s="61">
        <v>600</v>
      </c>
    </row>
    <row r="313" spans="55:56" ht="13.5">
      <c r="BC313" s="61">
        <v>6</v>
      </c>
      <c r="BD313" s="61">
        <v>6</v>
      </c>
    </row>
    <row r="326" ht="12">
      <c r="AX326" s="1">
        <v>9</v>
      </c>
    </row>
    <row r="422" ht="12">
      <c r="AX422" s="1">
        <v>11</v>
      </c>
    </row>
    <row r="432" ht="12">
      <c r="AU432" s="2"/>
    </row>
    <row r="433" ht="12">
      <c r="AU433" s="2"/>
    </row>
    <row r="434" ht="12">
      <c r="AU434" s="2"/>
    </row>
    <row r="435" ht="12">
      <c r="AU435" s="2"/>
    </row>
    <row r="436" ht="12">
      <c r="AU436" s="2"/>
    </row>
    <row r="437" ht="12">
      <c r="AU437" s="2"/>
    </row>
    <row r="438" ht="12">
      <c r="AU438" s="2"/>
    </row>
    <row r="439" ht="12">
      <c r="AU439" s="2"/>
    </row>
    <row r="440" ht="12">
      <c r="AU440" s="2"/>
    </row>
    <row r="441" ht="12">
      <c r="AU441" s="2"/>
    </row>
    <row r="442" ht="12">
      <c r="AU442" s="2"/>
    </row>
    <row r="443" ht="12">
      <c r="AU443" s="2"/>
    </row>
    <row r="444" ht="12">
      <c r="AU444" s="2"/>
    </row>
    <row r="445" ht="12">
      <c r="AU445" s="2"/>
    </row>
    <row r="446" ht="12">
      <c r="AU446" s="2"/>
    </row>
    <row r="447" ht="12">
      <c r="AU447" s="2"/>
    </row>
    <row r="448" ht="12">
      <c r="AU448" s="2"/>
    </row>
    <row r="449" ht="12">
      <c r="AU449" s="2"/>
    </row>
    <row r="450" ht="12">
      <c r="AU450" s="2"/>
    </row>
    <row r="451" ht="12">
      <c r="AU451" s="2"/>
    </row>
    <row r="452" ht="12">
      <c r="AU452" s="2"/>
    </row>
    <row r="453" ht="12">
      <c r="AU453" s="2"/>
    </row>
    <row r="454" ht="12">
      <c r="AU454" s="2"/>
    </row>
    <row r="455" ht="12">
      <c r="AU455" s="2"/>
    </row>
    <row r="456" ht="12">
      <c r="AU456" s="2"/>
    </row>
    <row r="457" ht="12">
      <c r="AU457" s="2"/>
    </row>
    <row r="458" ht="12">
      <c r="AU458" s="2"/>
    </row>
    <row r="459" ht="12">
      <c r="AU459" s="2"/>
    </row>
    <row r="460" ht="12">
      <c r="AU460" s="2"/>
    </row>
    <row r="461" ht="12">
      <c r="AU461" s="2"/>
    </row>
    <row r="462" ht="12">
      <c r="AU462" s="2"/>
    </row>
    <row r="463" ht="12">
      <c r="AU463" s="2"/>
    </row>
    <row r="464" ht="12">
      <c r="AU464" s="2"/>
    </row>
    <row r="465" ht="12">
      <c r="AU465" s="2"/>
    </row>
    <row r="466" ht="12">
      <c r="AU466" s="2"/>
    </row>
    <row r="467" ht="12">
      <c r="AU467" s="2"/>
    </row>
    <row r="468" ht="12">
      <c r="AU468" s="2"/>
    </row>
    <row r="469" ht="12">
      <c r="AU469" s="2"/>
    </row>
    <row r="470" ht="12">
      <c r="AU470" s="2"/>
    </row>
    <row r="471" ht="12">
      <c r="AU471" s="2"/>
    </row>
    <row r="472" ht="12">
      <c r="AU472" s="2"/>
    </row>
    <row r="473" ht="12">
      <c r="AU473" s="2"/>
    </row>
    <row r="474" ht="12">
      <c r="AU474" s="2"/>
    </row>
    <row r="475" ht="12">
      <c r="AU475" s="2"/>
    </row>
    <row r="476" ht="12">
      <c r="AU476" s="2"/>
    </row>
    <row r="477" ht="12">
      <c r="AU477" s="2"/>
    </row>
    <row r="478" ht="12">
      <c r="AU478" s="2"/>
    </row>
    <row r="479" ht="12">
      <c r="AU479" s="2"/>
    </row>
    <row r="480" ht="12">
      <c r="AU480" s="2"/>
    </row>
    <row r="481" ht="12">
      <c r="AU481" s="2"/>
    </row>
    <row r="482" ht="12">
      <c r="AU482" s="2"/>
    </row>
    <row r="483" ht="12">
      <c r="AU483" s="2"/>
    </row>
    <row r="484" ht="12">
      <c r="AU484" s="2"/>
    </row>
    <row r="485" ht="12">
      <c r="AU485" s="2"/>
    </row>
    <row r="486" ht="12">
      <c r="AU486" s="2"/>
    </row>
    <row r="487" ht="12">
      <c r="AU487" s="2"/>
    </row>
    <row r="488" ht="12">
      <c r="AU488" s="2"/>
    </row>
    <row r="489" ht="12">
      <c r="AU489" s="2"/>
    </row>
    <row r="490" ht="12">
      <c r="AU490" s="2"/>
    </row>
    <row r="491" ht="12">
      <c r="AU491" s="2"/>
    </row>
    <row r="492" ht="12">
      <c r="AU492" s="2"/>
    </row>
    <row r="493" ht="12">
      <c r="AU493" s="2"/>
    </row>
    <row r="494" ht="12">
      <c r="AU494" s="2"/>
    </row>
    <row r="495" ht="12">
      <c r="AU495" s="2"/>
    </row>
    <row r="496" ht="12">
      <c r="AU496" s="2"/>
    </row>
    <row r="497" ht="12">
      <c r="AU497" s="2"/>
    </row>
    <row r="498" ht="12">
      <c r="AU498" s="2"/>
    </row>
    <row r="499" ht="12">
      <c r="AU499" s="2"/>
    </row>
    <row r="500" ht="12">
      <c r="AU500" s="2"/>
    </row>
    <row r="501" ht="12">
      <c r="AU501" s="2"/>
    </row>
    <row r="502" ht="12">
      <c r="AU502" s="2"/>
    </row>
    <row r="503" ht="12">
      <c r="AU503" s="2"/>
    </row>
    <row r="504" ht="12">
      <c r="AU504" s="2"/>
    </row>
    <row r="505" ht="12">
      <c r="AU505" s="2"/>
    </row>
    <row r="506" ht="12">
      <c r="AU506" s="2"/>
    </row>
    <row r="507" ht="12">
      <c r="AU507" s="2"/>
    </row>
    <row r="508" ht="12">
      <c r="AU508" s="2"/>
    </row>
    <row r="509" ht="12">
      <c r="AU509" s="2"/>
    </row>
    <row r="510" ht="12">
      <c r="AU510" s="2"/>
    </row>
    <row r="511" ht="12">
      <c r="AU511" s="2"/>
    </row>
    <row r="512" ht="12">
      <c r="AU512" s="2"/>
    </row>
    <row r="513" ht="12">
      <c r="AU513" s="2"/>
    </row>
    <row r="514" ht="12">
      <c r="AU514" s="2"/>
    </row>
    <row r="515" ht="12">
      <c r="AU515" s="2"/>
    </row>
    <row r="516" ht="12">
      <c r="AU516" s="2"/>
    </row>
    <row r="517" ht="12">
      <c r="AU517" s="2"/>
    </row>
    <row r="518" ht="12">
      <c r="AU518" s="2"/>
    </row>
    <row r="519" ht="12">
      <c r="AU519" s="2"/>
    </row>
    <row r="520" ht="12">
      <c r="AU520" s="2"/>
    </row>
    <row r="521" ht="12">
      <c r="AU521" s="2"/>
    </row>
    <row r="522" ht="12">
      <c r="AU522" s="2"/>
    </row>
    <row r="523" ht="12">
      <c r="AU523" s="2"/>
    </row>
    <row r="524" ht="12">
      <c r="AU524" s="2"/>
    </row>
    <row r="525" ht="12">
      <c r="AU525" s="2"/>
    </row>
    <row r="526" ht="12">
      <c r="AU526" s="2"/>
    </row>
    <row r="527" ht="12">
      <c r="AU527" s="2"/>
    </row>
    <row r="528" ht="12">
      <c r="AU528" s="2"/>
    </row>
    <row r="529" ht="12">
      <c r="AU529" s="2"/>
    </row>
    <row r="530" ht="12">
      <c r="AU530" s="2"/>
    </row>
    <row r="531" ht="12">
      <c r="AU531" s="2"/>
    </row>
    <row r="532" ht="12">
      <c r="AU532" s="2"/>
    </row>
    <row r="533" ht="12">
      <c r="AU533" s="2"/>
    </row>
    <row r="534" ht="12">
      <c r="AU534" s="2"/>
    </row>
    <row r="535" ht="12">
      <c r="AU535" s="2"/>
    </row>
    <row r="536" ht="12">
      <c r="AU536" s="2"/>
    </row>
    <row r="537" ht="12">
      <c r="AU537" s="2"/>
    </row>
    <row r="538" ht="12">
      <c r="AU538" s="2"/>
    </row>
    <row r="539" ht="12">
      <c r="AU539" s="2"/>
    </row>
    <row r="540" ht="12">
      <c r="AU540" s="2"/>
    </row>
    <row r="541" ht="12">
      <c r="AU541" s="2"/>
    </row>
    <row r="542" ht="12">
      <c r="AU542" s="2"/>
    </row>
    <row r="543" ht="12">
      <c r="AU543" s="2"/>
    </row>
    <row r="544" ht="12">
      <c r="AU544" s="2"/>
    </row>
    <row r="545" ht="12">
      <c r="AU545" s="2"/>
    </row>
    <row r="546" ht="12">
      <c r="AU546" s="2"/>
    </row>
    <row r="547" ht="12">
      <c r="AU547" s="2"/>
    </row>
    <row r="548" ht="12">
      <c r="AU548" s="2"/>
    </row>
    <row r="549" ht="12">
      <c r="AU549" s="2"/>
    </row>
    <row r="550" ht="12">
      <c r="AU550" s="2"/>
    </row>
    <row r="551" ht="12">
      <c r="AU551" s="2"/>
    </row>
    <row r="552" ht="12">
      <c r="AU552" s="2"/>
    </row>
    <row r="553" ht="12">
      <c r="AU553" s="2"/>
    </row>
    <row r="554" ht="12">
      <c r="AU554" s="2"/>
    </row>
    <row r="555" ht="12">
      <c r="AU555" s="2"/>
    </row>
    <row r="556" ht="12">
      <c r="AU556" s="2"/>
    </row>
    <row r="557" ht="12">
      <c r="AU557" s="2"/>
    </row>
    <row r="558" ht="12">
      <c r="AU558" s="2"/>
    </row>
    <row r="559" ht="12">
      <c r="AU559" s="2"/>
    </row>
    <row r="560" ht="12">
      <c r="AU560" s="2"/>
    </row>
    <row r="561" ht="12">
      <c r="AU561" s="2"/>
    </row>
    <row r="562" ht="12">
      <c r="AU562" s="2"/>
    </row>
    <row r="563" ht="12">
      <c r="AU563" s="2"/>
    </row>
    <row r="564" ht="12">
      <c r="AU564" s="2"/>
    </row>
    <row r="565" ht="12">
      <c r="AU565" s="2"/>
    </row>
    <row r="566" ht="12">
      <c r="AU566" s="2"/>
    </row>
    <row r="567" ht="12">
      <c r="AU567" s="2"/>
    </row>
    <row r="568" ht="12">
      <c r="AU568" s="2"/>
    </row>
    <row r="569" ht="12">
      <c r="AU569" s="2"/>
    </row>
    <row r="570" ht="12">
      <c r="AU570" s="2"/>
    </row>
    <row r="571" ht="12">
      <c r="AU571" s="2"/>
    </row>
    <row r="572" ht="12">
      <c r="AU572" s="2"/>
    </row>
    <row r="573" ht="12">
      <c r="AU573" s="2"/>
    </row>
    <row r="574" ht="12">
      <c r="AU574" s="2"/>
    </row>
    <row r="575" ht="12">
      <c r="AU575" s="2"/>
    </row>
    <row r="576" ht="12">
      <c r="AU576" s="2"/>
    </row>
    <row r="577" ht="12">
      <c r="AU577" s="2"/>
    </row>
    <row r="578" ht="12">
      <c r="AU578" s="2"/>
    </row>
    <row r="579" ht="12">
      <c r="AU579" s="2"/>
    </row>
    <row r="580" ht="12">
      <c r="AU580" s="2"/>
    </row>
    <row r="581" ht="12">
      <c r="AU581" s="2"/>
    </row>
    <row r="582" ht="12">
      <c r="AU582" s="2"/>
    </row>
    <row r="583" ht="12">
      <c r="AU583" s="2"/>
    </row>
    <row r="584" ht="12">
      <c r="AU584" s="2"/>
    </row>
    <row r="585" ht="12">
      <c r="AU585" s="2"/>
    </row>
    <row r="586" ht="12">
      <c r="AU586" s="2"/>
    </row>
    <row r="587" ht="12">
      <c r="AU587" s="2"/>
    </row>
    <row r="588" ht="12">
      <c r="AU588" s="2"/>
    </row>
    <row r="589" ht="12">
      <c r="AU589" s="2"/>
    </row>
    <row r="590" ht="12">
      <c r="AU590" s="2"/>
    </row>
    <row r="591" ht="12">
      <c r="AU591" s="2"/>
    </row>
    <row r="592" ht="12">
      <c r="AU592" s="2"/>
    </row>
    <row r="593" ht="12">
      <c r="AU593" s="2"/>
    </row>
    <row r="594" ht="12">
      <c r="AU594" s="2"/>
    </row>
    <row r="595" ht="12">
      <c r="AU595" s="2"/>
    </row>
    <row r="596" ht="12">
      <c r="AU596" s="2"/>
    </row>
    <row r="597" ht="12">
      <c r="AU597" s="2"/>
    </row>
    <row r="598" ht="12">
      <c r="AU598" s="2"/>
    </row>
    <row r="599" ht="12">
      <c r="AU599" s="2"/>
    </row>
    <row r="600" ht="12">
      <c r="AU600" s="2"/>
    </row>
    <row r="601" ht="12">
      <c r="AU601" s="2"/>
    </row>
    <row r="602" ht="12">
      <c r="AU602" s="2"/>
    </row>
    <row r="603" ht="12">
      <c r="AU603" s="2"/>
    </row>
    <row r="604" ht="12">
      <c r="AU604" s="2"/>
    </row>
    <row r="605" ht="12">
      <c r="AU605" s="2"/>
    </row>
    <row r="606" ht="12">
      <c r="AU606" s="2"/>
    </row>
    <row r="607" ht="12">
      <c r="AU607" s="2"/>
    </row>
    <row r="608" ht="12">
      <c r="AU608" s="2"/>
    </row>
    <row r="609" ht="12">
      <c r="AU609" s="2"/>
    </row>
    <row r="610" ht="12">
      <c r="AU610" s="2"/>
    </row>
    <row r="611" ht="12">
      <c r="AU611" s="2"/>
    </row>
    <row r="612" ht="12">
      <c r="AU612" s="2"/>
    </row>
    <row r="613" ht="12">
      <c r="AU613" s="2"/>
    </row>
    <row r="614" ht="12">
      <c r="AU614" s="2"/>
    </row>
    <row r="615" ht="12">
      <c r="AU615" s="2"/>
    </row>
    <row r="616" ht="12">
      <c r="AU616" s="2"/>
    </row>
    <row r="617" ht="12">
      <c r="AU617" s="2"/>
    </row>
    <row r="618" ht="12">
      <c r="AU618" s="2"/>
    </row>
    <row r="619" ht="12">
      <c r="AU619" s="2"/>
    </row>
    <row r="620" ht="12">
      <c r="AU620" s="2"/>
    </row>
    <row r="621" ht="12">
      <c r="AU621" s="2"/>
    </row>
    <row r="622" ht="12">
      <c r="AU622" s="2"/>
    </row>
    <row r="623" ht="12">
      <c r="AU623" s="2"/>
    </row>
    <row r="624" ht="12">
      <c r="AU624" s="2"/>
    </row>
    <row r="625" ht="12">
      <c r="AU625" s="2"/>
    </row>
    <row r="626" ht="12">
      <c r="AU626" s="2"/>
    </row>
    <row r="627" ht="12">
      <c r="AU627" s="2"/>
    </row>
    <row r="628" ht="12">
      <c r="AU628" s="2"/>
    </row>
    <row r="629" ht="12">
      <c r="AU629" s="2"/>
    </row>
    <row r="630" ht="12">
      <c r="AU630" s="2"/>
    </row>
    <row r="631" ht="12">
      <c r="AU631" s="2"/>
    </row>
    <row r="632" ht="12">
      <c r="AU632" s="2"/>
    </row>
    <row r="633" ht="12">
      <c r="AU633" s="2"/>
    </row>
    <row r="634" ht="12">
      <c r="AU634" s="2"/>
    </row>
    <row r="635" ht="12">
      <c r="AU635" s="2"/>
    </row>
    <row r="636" ht="12">
      <c r="AU636" s="2"/>
    </row>
    <row r="637" ht="12">
      <c r="AU637" s="2"/>
    </row>
    <row r="638" ht="12">
      <c r="AU638" s="2"/>
    </row>
    <row r="639" ht="12">
      <c r="AU639" s="2"/>
    </row>
    <row r="640" ht="12">
      <c r="AU640" s="2"/>
    </row>
    <row r="641" ht="12">
      <c r="AU641" s="2"/>
    </row>
    <row r="642" ht="12">
      <c r="AU642" s="2"/>
    </row>
    <row r="643" ht="12">
      <c r="AU643" s="2"/>
    </row>
    <row r="644" ht="12">
      <c r="AU644" s="2"/>
    </row>
    <row r="645" ht="12">
      <c r="AU645" s="2"/>
    </row>
    <row r="646" ht="12">
      <c r="AU646" s="2"/>
    </row>
    <row r="647" ht="12">
      <c r="AU647" s="2"/>
    </row>
    <row r="648" ht="12">
      <c r="AU648" s="2"/>
    </row>
    <row r="649" ht="12">
      <c r="AU649" s="2"/>
    </row>
    <row r="650" ht="12">
      <c r="AU650" s="2"/>
    </row>
    <row r="651" ht="12">
      <c r="AU651" s="2"/>
    </row>
    <row r="652" ht="12">
      <c r="AU652" s="2"/>
    </row>
    <row r="653" ht="12">
      <c r="AU653" s="2"/>
    </row>
    <row r="654" ht="12">
      <c r="AU654" s="2"/>
    </row>
    <row r="655" ht="12">
      <c r="AU655" s="2"/>
    </row>
    <row r="656" ht="12">
      <c r="AU656" s="2"/>
    </row>
    <row r="657" ht="12">
      <c r="AU657" s="2"/>
    </row>
    <row r="658" ht="12">
      <c r="AU658" s="2"/>
    </row>
    <row r="659" ht="12">
      <c r="AU659" s="2"/>
    </row>
    <row r="660" ht="12">
      <c r="AU660" s="2"/>
    </row>
    <row r="661" ht="12">
      <c r="AU661" s="2"/>
    </row>
    <row r="662" ht="12">
      <c r="AU662" s="2"/>
    </row>
    <row r="663" ht="12">
      <c r="AU663" s="2"/>
    </row>
    <row r="664" ht="12">
      <c r="AU664" s="2"/>
    </row>
    <row r="665" ht="12">
      <c r="AU665" s="2"/>
    </row>
    <row r="666" ht="12">
      <c r="AU666" s="2"/>
    </row>
    <row r="667" ht="12">
      <c r="AU667" s="2"/>
    </row>
    <row r="668" ht="12">
      <c r="AU668" s="2"/>
    </row>
    <row r="669" ht="12">
      <c r="AU669" s="2"/>
    </row>
    <row r="670" ht="12">
      <c r="AU670" s="2"/>
    </row>
    <row r="671" ht="12">
      <c r="AU671" s="2"/>
    </row>
    <row r="672" ht="12">
      <c r="AU672" s="2"/>
    </row>
    <row r="673" ht="12">
      <c r="AU673" s="2"/>
    </row>
    <row r="674" ht="12">
      <c r="AU674" s="2"/>
    </row>
    <row r="675" ht="12">
      <c r="AU675" s="2"/>
    </row>
    <row r="676" ht="12">
      <c r="AU676" s="2"/>
    </row>
    <row r="677" ht="12">
      <c r="AU677" s="2"/>
    </row>
    <row r="678" ht="12">
      <c r="AU678" s="2"/>
    </row>
    <row r="679" ht="12">
      <c r="AU679" s="2"/>
    </row>
    <row r="680" ht="12">
      <c r="AU680" s="2"/>
    </row>
    <row r="681" ht="12">
      <c r="AU681" s="2"/>
    </row>
    <row r="682" ht="12">
      <c r="AU682" s="2"/>
    </row>
    <row r="683" ht="12">
      <c r="AU683" s="2"/>
    </row>
    <row r="684" ht="12">
      <c r="AU684" s="2"/>
    </row>
    <row r="685" ht="12">
      <c r="AU685" s="2"/>
    </row>
    <row r="686" ht="12">
      <c r="AU686" s="2"/>
    </row>
    <row r="687" ht="12">
      <c r="AU687" s="2"/>
    </row>
    <row r="688" ht="12">
      <c r="AU688" s="2"/>
    </row>
    <row r="689" ht="12">
      <c r="AU689" s="2"/>
    </row>
    <row r="690" ht="12">
      <c r="AU690" s="2"/>
    </row>
    <row r="691" ht="12">
      <c r="AU691" s="2"/>
    </row>
    <row r="692" ht="12">
      <c r="AU692" s="2"/>
    </row>
    <row r="693" ht="12">
      <c r="AU693" s="2"/>
    </row>
    <row r="694" ht="12">
      <c r="AU694" s="2"/>
    </row>
    <row r="695" ht="12">
      <c r="AU695" s="2"/>
    </row>
    <row r="696" ht="12">
      <c r="AU696" s="2"/>
    </row>
    <row r="697" ht="12">
      <c r="AU697" s="2"/>
    </row>
    <row r="698" ht="12">
      <c r="AU698" s="2"/>
    </row>
    <row r="699" ht="12">
      <c r="AU699" s="2"/>
    </row>
    <row r="700" ht="12">
      <c r="AU700" s="2"/>
    </row>
    <row r="701" ht="12">
      <c r="AU701" s="2"/>
    </row>
    <row r="702" ht="12">
      <c r="AU702" s="2"/>
    </row>
    <row r="703" ht="12">
      <c r="AU703" s="2"/>
    </row>
    <row r="704" ht="12">
      <c r="AU704" s="2"/>
    </row>
    <row r="705" ht="12">
      <c r="AU705" s="2"/>
    </row>
    <row r="706" ht="12">
      <c r="AU706" s="2"/>
    </row>
    <row r="707" ht="12">
      <c r="AU707" s="2"/>
    </row>
    <row r="708" ht="12">
      <c r="AU708" s="2"/>
    </row>
    <row r="709" ht="12">
      <c r="AU709" s="2"/>
    </row>
    <row r="710" ht="12">
      <c r="AU710" s="2"/>
    </row>
    <row r="711" ht="12">
      <c r="AU711" s="2"/>
    </row>
    <row r="712" ht="12">
      <c r="AU712" s="2"/>
    </row>
    <row r="713" ht="12">
      <c r="AU713" s="2"/>
    </row>
    <row r="714" ht="12">
      <c r="AU714" s="2"/>
    </row>
    <row r="715" ht="12">
      <c r="AU715" s="2"/>
    </row>
    <row r="716" ht="12">
      <c r="AU716" s="2"/>
    </row>
    <row r="717" ht="12">
      <c r="AU717" s="2"/>
    </row>
    <row r="718" ht="12">
      <c r="AU718" s="2"/>
    </row>
    <row r="719" ht="12">
      <c r="AU719" s="2"/>
    </row>
    <row r="720" ht="12">
      <c r="AU720" s="2"/>
    </row>
    <row r="721" ht="12">
      <c r="AU721" s="2"/>
    </row>
    <row r="722" ht="12">
      <c r="AU722" s="2"/>
    </row>
    <row r="723" ht="12">
      <c r="AU723" s="2"/>
    </row>
    <row r="724" ht="12">
      <c r="AU724" s="2"/>
    </row>
    <row r="725" ht="12">
      <c r="AU725" s="2"/>
    </row>
    <row r="726" ht="12">
      <c r="AU726" s="2"/>
    </row>
    <row r="727" ht="12">
      <c r="AU727" s="2"/>
    </row>
    <row r="728" ht="12">
      <c r="AU728" s="2"/>
    </row>
    <row r="729" ht="12">
      <c r="AU729" s="2"/>
    </row>
    <row r="730" ht="12">
      <c r="AU730" s="2"/>
    </row>
    <row r="731" ht="12">
      <c r="AU731" s="2"/>
    </row>
    <row r="732" ht="12">
      <c r="AU732" s="2"/>
    </row>
    <row r="733" ht="12">
      <c r="AU733" s="2"/>
    </row>
    <row r="734" ht="12">
      <c r="AU734" s="2"/>
    </row>
    <row r="735" ht="12">
      <c r="AU735" s="2"/>
    </row>
    <row r="736" ht="12">
      <c r="AU736" s="2"/>
    </row>
    <row r="737" ht="12">
      <c r="AU737" s="2"/>
    </row>
    <row r="738" ht="12">
      <c r="AU738" s="2"/>
    </row>
    <row r="739" ht="12">
      <c r="AU739" s="2"/>
    </row>
    <row r="740" ht="12">
      <c r="AU740" s="2"/>
    </row>
    <row r="741" ht="12">
      <c r="AU741" s="2"/>
    </row>
    <row r="742" ht="12">
      <c r="AU742" s="2"/>
    </row>
    <row r="743" ht="12">
      <c r="AU743" s="2"/>
    </row>
    <row r="744" ht="12">
      <c r="AU744" s="2"/>
    </row>
    <row r="745" ht="12">
      <c r="AU745" s="2"/>
    </row>
    <row r="746" ht="12">
      <c r="AU746" s="2"/>
    </row>
    <row r="747" ht="12">
      <c r="AU747" s="2"/>
    </row>
    <row r="748" ht="12">
      <c r="AU748" s="2"/>
    </row>
    <row r="749" ht="12">
      <c r="AU749" s="2"/>
    </row>
    <row r="750" ht="12">
      <c r="AU750" s="2"/>
    </row>
    <row r="751" ht="12">
      <c r="AU751" s="2"/>
    </row>
    <row r="752" ht="12">
      <c r="AU752" s="2"/>
    </row>
    <row r="753" ht="12">
      <c r="AU753" s="2"/>
    </row>
    <row r="754" ht="12">
      <c r="AU754" s="2"/>
    </row>
    <row r="755" ht="12">
      <c r="AU755" s="2"/>
    </row>
    <row r="756" ht="12">
      <c r="AU756" s="2"/>
    </row>
    <row r="757" ht="12">
      <c r="AU757" s="2"/>
    </row>
    <row r="758" ht="12">
      <c r="AU758" s="2"/>
    </row>
    <row r="759" ht="12">
      <c r="AU759" s="2"/>
    </row>
    <row r="760" ht="12">
      <c r="AU760" s="2"/>
    </row>
    <row r="761" ht="12">
      <c r="AU761" s="2"/>
    </row>
    <row r="762" ht="12">
      <c r="AU762" s="2"/>
    </row>
    <row r="763" ht="12">
      <c r="AU763" s="2"/>
    </row>
    <row r="764" ht="12">
      <c r="AU764" s="2"/>
    </row>
    <row r="765" ht="12">
      <c r="AU765" s="2"/>
    </row>
    <row r="766" ht="12">
      <c r="AU766" s="2"/>
    </row>
    <row r="767" ht="12">
      <c r="AU767" s="2"/>
    </row>
    <row r="768" ht="12">
      <c r="AU768" s="2"/>
    </row>
    <row r="769" ht="12">
      <c r="AU769" s="2"/>
    </row>
    <row r="770" ht="12">
      <c r="AU770" s="2"/>
    </row>
    <row r="771" ht="12">
      <c r="AU771" s="2"/>
    </row>
    <row r="772" ht="12">
      <c r="AU772" s="2"/>
    </row>
    <row r="773" ht="12">
      <c r="AU773" s="2"/>
    </row>
    <row r="774" ht="12">
      <c r="AU774" s="2"/>
    </row>
    <row r="775" ht="12">
      <c r="AU775" s="2"/>
    </row>
    <row r="776" ht="12">
      <c r="AU776" s="2"/>
    </row>
    <row r="777" ht="12">
      <c r="AU777" s="2"/>
    </row>
    <row r="778" ht="12">
      <c r="AU778" s="2"/>
    </row>
    <row r="779" ht="12">
      <c r="AU779" s="2"/>
    </row>
    <row r="780" ht="12">
      <c r="AU780" s="2"/>
    </row>
    <row r="781" ht="12">
      <c r="AU781" s="2"/>
    </row>
    <row r="782" ht="12">
      <c r="AU782" s="2"/>
    </row>
    <row r="783" ht="12">
      <c r="AU783" s="2"/>
    </row>
    <row r="784" ht="12">
      <c r="AU784" s="2"/>
    </row>
    <row r="785" ht="12">
      <c r="AU785" s="2"/>
    </row>
    <row r="786" ht="12">
      <c r="AU786" s="2"/>
    </row>
    <row r="787" ht="12">
      <c r="AU787" s="2"/>
    </row>
    <row r="788" ht="12">
      <c r="AU788" s="2"/>
    </row>
    <row r="789" ht="12">
      <c r="AU789" s="2"/>
    </row>
    <row r="790" ht="12">
      <c r="AU790" s="2"/>
    </row>
    <row r="791" ht="12">
      <c r="AU791" s="2"/>
    </row>
    <row r="792" ht="12">
      <c r="AU792" s="2"/>
    </row>
    <row r="793" ht="12">
      <c r="AU793" s="2"/>
    </row>
    <row r="794" ht="12">
      <c r="AU794" s="2"/>
    </row>
    <row r="795" ht="12">
      <c r="AU795" s="2"/>
    </row>
    <row r="796" ht="12">
      <c r="AU796" s="2"/>
    </row>
    <row r="797" ht="12">
      <c r="AU797" s="2"/>
    </row>
    <row r="798" ht="12">
      <c r="AU798" s="2"/>
    </row>
    <row r="799" ht="12">
      <c r="AU799" s="2"/>
    </row>
    <row r="800" ht="12">
      <c r="AU800" s="2"/>
    </row>
    <row r="801" ht="12">
      <c r="AU801" s="2"/>
    </row>
    <row r="802" ht="12">
      <c r="AU802" s="2"/>
    </row>
    <row r="803" ht="12">
      <c r="AU803" s="2"/>
    </row>
    <row r="804" ht="12">
      <c r="AU804" s="2"/>
    </row>
    <row r="805" ht="12">
      <c r="AU805" s="2"/>
    </row>
    <row r="806" ht="12">
      <c r="AU806" s="2"/>
    </row>
    <row r="807" ht="12">
      <c r="AU807" s="2"/>
    </row>
    <row r="808" ht="12">
      <c r="AU808" s="2"/>
    </row>
    <row r="809" ht="12">
      <c r="AU809" s="2"/>
    </row>
    <row r="810" ht="12">
      <c r="AU810" s="2"/>
    </row>
    <row r="811" ht="12">
      <c r="AU811" s="2"/>
    </row>
    <row r="812" ht="12">
      <c r="AU812" s="2"/>
    </row>
    <row r="813" ht="12">
      <c r="AU813" s="2"/>
    </row>
    <row r="814" ht="12">
      <c r="AU814" s="2"/>
    </row>
    <row r="815" ht="12">
      <c r="AU815" s="2"/>
    </row>
    <row r="816" ht="12">
      <c r="AU816" s="2"/>
    </row>
    <row r="817" ht="12">
      <c r="AU817" s="2"/>
    </row>
    <row r="818" ht="12">
      <c r="AU818" s="2"/>
    </row>
    <row r="819" ht="12">
      <c r="AU819" s="2"/>
    </row>
    <row r="820" ht="12">
      <c r="AU820" s="2"/>
    </row>
    <row r="821" ht="12">
      <c r="AU821" s="2"/>
    </row>
    <row r="822" ht="12">
      <c r="AU822" s="2"/>
    </row>
    <row r="823" ht="12">
      <c r="AU823" s="2"/>
    </row>
    <row r="824" ht="12">
      <c r="AU824" s="2"/>
    </row>
    <row r="825" ht="12">
      <c r="AU825" s="2"/>
    </row>
    <row r="826" ht="12">
      <c r="AU826" s="2"/>
    </row>
    <row r="827" ht="12">
      <c r="AU827" s="2"/>
    </row>
    <row r="828" ht="12">
      <c r="AU828" s="2"/>
    </row>
    <row r="829" ht="12">
      <c r="AU829" s="2"/>
    </row>
    <row r="830" ht="12">
      <c r="AU830" s="2"/>
    </row>
    <row r="831" ht="12">
      <c r="AU831" s="2"/>
    </row>
    <row r="832" ht="12">
      <c r="AU832" s="2"/>
    </row>
    <row r="833" ht="12">
      <c r="AU833" s="2"/>
    </row>
    <row r="834" ht="12">
      <c r="AU834" s="2"/>
    </row>
    <row r="835" ht="12">
      <c r="AU835" s="2"/>
    </row>
    <row r="836" ht="12">
      <c r="AU836" s="2"/>
    </row>
    <row r="837" ht="12">
      <c r="AU837" s="2"/>
    </row>
    <row r="838" ht="12">
      <c r="AU838" s="2"/>
    </row>
    <row r="839" ht="12">
      <c r="AU839" s="2"/>
    </row>
    <row r="840" ht="12">
      <c r="AU840" s="2"/>
    </row>
    <row r="841" ht="12">
      <c r="AU841" s="2"/>
    </row>
    <row r="842" ht="12">
      <c r="AU842" s="2"/>
    </row>
    <row r="843" ht="12">
      <c r="AU843" s="2"/>
    </row>
    <row r="844" ht="12">
      <c r="AU844" s="2"/>
    </row>
    <row r="845" ht="12">
      <c r="AU845" s="2"/>
    </row>
    <row r="846" ht="12">
      <c r="AU846" s="2"/>
    </row>
    <row r="847" ht="12">
      <c r="AU847" s="2"/>
    </row>
    <row r="848" ht="12">
      <c r="AU848" s="2"/>
    </row>
    <row r="849" ht="12">
      <c r="AU849" s="2"/>
    </row>
    <row r="850" ht="12">
      <c r="AU850" s="2"/>
    </row>
    <row r="851" ht="12">
      <c r="AU851" s="2"/>
    </row>
    <row r="852" ht="12">
      <c r="AU852" s="2"/>
    </row>
    <row r="853" ht="12">
      <c r="AU853" s="2"/>
    </row>
    <row r="854" ht="12">
      <c r="AU854" s="2"/>
    </row>
    <row r="855" ht="12">
      <c r="AU855" s="2"/>
    </row>
    <row r="856" ht="12">
      <c r="AU856" s="2"/>
    </row>
    <row r="857" ht="12">
      <c r="AU857" s="2"/>
    </row>
    <row r="858" ht="12">
      <c r="AU858" s="2"/>
    </row>
    <row r="859" ht="12">
      <c r="AU859" s="2"/>
    </row>
    <row r="860" ht="12">
      <c r="AU860" s="2"/>
    </row>
    <row r="861" ht="12">
      <c r="AU861" s="2"/>
    </row>
    <row r="862" ht="12">
      <c r="AU862" s="2"/>
    </row>
    <row r="863" ht="12">
      <c r="AU863" s="2"/>
    </row>
    <row r="864" ht="12">
      <c r="AU864" s="2"/>
    </row>
    <row r="865" ht="12">
      <c r="AU865" s="2"/>
    </row>
    <row r="866" ht="12">
      <c r="AU866" s="2"/>
    </row>
    <row r="867" ht="12">
      <c r="AU867" s="2"/>
    </row>
    <row r="868" ht="12">
      <c r="AU868" s="2"/>
    </row>
    <row r="869" ht="12">
      <c r="AU869" s="2"/>
    </row>
    <row r="870" ht="12">
      <c r="AU870" s="2"/>
    </row>
    <row r="871" ht="12">
      <c r="AU871" s="2"/>
    </row>
    <row r="872" ht="12">
      <c r="AU872" s="2"/>
    </row>
    <row r="873" ht="12">
      <c r="AU873" s="2"/>
    </row>
    <row r="874" ht="12">
      <c r="AU874" s="2"/>
    </row>
    <row r="875" ht="12">
      <c r="AU875" s="2"/>
    </row>
    <row r="876" ht="12">
      <c r="AU876" s="2"/>
    </row>
    <row r="877" ht="12">
      <c r="AU877" s="2"/>
    </row>
    <row r="878" ht="12">
      <c r="AU878" s="2"/>
    </row>
    <row r="879" ht="12">
      <c r="AU879" s="2"/>
    </row>
    <row r="880" ht="12">
      <c r="AU880" s="2"/>
    </row>
    <row r="881" ht="12">
      <c r="AU881" s="2"/>
    </row>
    <row r="882" ht="12">
      <c r="AU882" s="2"/>
    </row>
    <row r="883" ht="12">
      <c r="AU883" s="2"/>
    </row>
    <row r="884" ht="12">
      <c r="AU884" s="2"/>
    </row>
    <row r="885" ht="12">
      <c r="AU885" s="2"/>
    </row>
    <row r="886" ht="12">
      <c r="AU886" s="2"/>
    </row>
    <row r="887" ht="12">
      <c r="AU887" s="2"/>
    </row>
    <row r="888" ht="12">
      <c r="AU888" s="2"/>
    </row>
    <row r="889" ht="12">
      <c r="AU889" s="2"/>
    </row>
    <row r="890" ht="12">
      <c r="AU890" s="2"/>
    </row>
    <row r="891" ht="12">
      <c r="AU891" s="2"/>
    </row>
    <row r="892" ht="12">
      <c r="AU892" s="2"/>
    </row>
    <row r="893" ht="12">
      <c r="AU893" s="2"/>
    </row>
    <row r="894" ht="12">
      <c r="AU894" s="2"/>
    </row>
    <row r="895" ht="12">
      <c r="AU895" s="2"/>
    </row>
    <row r="896" ht="12">
      <c r="AU896" s="2"/>
    </row>
    <row r="897" ht="12">
      <c r="AU897" s="2"/>
    </row>
    <row r="898" ht="12">
      <c r="AU898" s="2"/>
    </row>
    <row r="899" ht="12">
      <c r="AU899" s="2"/>
    </row>
    <row r="900" ht="12">
      <c r="AU900" s="2"/>
    </row>
    <row r="901" ht="12">
      <c r="AU901" s="2"/>
    </row>
    <row r="902" ht="12">
      <c r="AU902" s="2"/>
    </row>
    <row r="903" ht="12">
      <c r="AU903" s="2"/>
    </row>
    <row r="904" ht="12">
      <c r="AU904" s="2"/>
    </row>
    <row r="905" ht="12">
      <c r="AU905" s="2"/>
    </row>
    <row r="906" ht="12">
      <c r="AU906" s="2"/>
    </row>
    <row r="907" ht="12">
      <c r="AU907" s="2"/>
    </row>
    <row r="908" ht="12">
      <c r="AU908" s="2"/>
    </row>
    <row r="909" ht="12">
      <c r="AU909" s="2"/>
    </row>
    <row r="910" ht="12">
      <c r="AU910" s="2"/>
    </row>
    <row r="911" ht="12">
      <c r="AU911" s="2"/>
    </row>
    <row r="912" ht="12">
      <c r="AU912" s="2"/>
    </row>
    <row r="913" ht="12">
      <c r="AU913" s="2"/>
    </row>
    <row r="914" ht="12">
      <c r="AU914" s="2"/>
    </row>
    <row r="915" ht="12">
      <c r="AU915" s="2"/>
    </row>
    <row r="916" ht="12">
      <c r="AU916" s="2"/>
    </row>
    <row r="917" ht="12">
      <c r="AU917" s="2"/>
    </row>
    <row r="918" ht="12">
      <c r="AU918" s="2"/>
    </row>
    <row r="919" ht="12">
      <c r="AU919" s="2"/>
    </row>
    <row r="920" ht="12">
      <c r="AU920" s="2"/>
    </row>
    <row r="921" ht="12">
      <c r="AU921" s="2"/>
    </row>
    <row r="922" ht="12">
      <c r="AU922" s="2"/>
    </row>
    <row r="923" ht="12">
      <c r="AU923" s="2"/>
    </row>
    <row r="924" ht="12">
      <c r="AU924" s="2"/>
    </row>
    <row r="925" ht="12">
      <c r="AU925" s="2"/>
    </row>
    <row r="926" ht="12">
      <c r="AU926" s="2"/>
    </row>
    <row r="927" ht="12">
      <c r="AU927" s="2"/>
    </row>
    <row r="928" ht="12">
      <c r="AU928" s="2"/>
    </row>
    <row r="929" ht="12">
      <c r="AU929" s="2"/>
    </row>
    <row r="930" ht="12">
      <c r="AU930" s="2"/>
    </row>
    <row r="931" ht="12">
      <c r="AU931" s="2"/>
    </row>
    <row r="932" ht="12">
      <c r="AU932" s="2"/>
    </row>
    <row r="933" ht="12">
      <c r="AU933" s="2"/>
    </row>
    <row r="934" ht="12">
      <c r="AU934" s="2"/>
    </row>
    <row r="935" ht="12">
      <c r="AU935" s="2"/>
    </row>
    <row r="936" ht="12">
      <c r="AU936" s="2"/>
    </row>
    <row r="937" ht="12">
      <c r="AU937" s="2"/>
    </row>
    <row r="938" ht="12">
      <c r="AU938" s="2"/>
    </row>
    <row r="939" ht="12">
      <c r="AU939" s="2"/>
    </row>
    <row r="940" ht="12">
      <c r="AU940" s="2"/>
    </row>
    <row r="941" ht="12">
      <c r="AU941" s="2"/>
    </row>
    <row r="942" ht="12">
      <c r="AU942" s="2"/>
    </row>
    <row r="943" ht="12">
      <c r="AU943" s="2"/>
    </row>
    <row r="944" ht="12">
      <c r="AU944" s="2"/>
    </row>
    <row r="945" ht="12">
      <c r="AU945" s="2"/>
    </row>
    <row r="946" ht="12">
      <c r="AU946" s="2"/>
    </row>
    <row r="947" ht="12">
      <c r="AU947" s="2"/>
    </row>
    <row r="948" ht="12">
      <c r="AU948" s="2"/>
    </row>
    <row r="949" ht="12">
      <c r="AU949" s="2"/>
    </row>
    <row r="950" ht="12">
      <c r="AU950" s="2"/>
    </row>
    <row r="951" ht="12">
      <c r="AU951" s="2"/>
    </row>
    <row r="952" ht="12">
      <c r="AU952" s="2"/>
    </row>
    <row r="953" ht="12">
      <c r="AU953" s="2"/>
    </row>
    <row r="954" ht="12">
      <c r="AU954" s="2"/>
    </row>
    <row r="955" ht="12">
      <c r="AU955" s="2"/>
    </row>
    <row r="956" ht="12">
      <c r="AU956" s="2"/>
    </row>
    <row r="957" ht="12">
      <c r="AU957" s="2"/>
    </row>
    <row r="958" ht="12">
      <c r="AU958" s="2"/>
    </row>
    <row r="959" ht="12">
      <c r="AU959" s="2"/>
    </row>
    <row r="960" ht="12">
      <c r="AU960" s="2"/>
    </row>
    <row r="961" ht="12">
      <c r="AU961" s="2"/>
    </row>
    <row r="962" ht="12">
      <c r="AU962" s="2"/>
    </row>
    <row r="963" ht="12">
      <c r="AU963" s="2"/>
    </row>
    <row r="964" ht="12">
      <c r="AU964" s="2"/>
    </row>
    <row r="965" ht="12">
      <c r="AU965" s="2"/>
    </row>
    <row r="966" ht="12">
      <c r="AU966" s="2"/>
    </row>
    <row r="967" ht="12">
      <c r="AU967" s="2"/>
    </row>
    <row r="968" ht="12">
      <c r="AU968" s="2"/>
    </row>
    <row r="969" ht="12">
      <c r="AU969" s="2"/>
    </row>
    <row r="970" ht="12">
      <c r="AU970" s="2"/>
    </row>
    <row r="971" ht="12">
      <c r="AU971" s="2"/>
    </row>
    <row r="972" ht="12">
      <c r="AU972" s="2"/>
    </row>
    <row r="973" ht="12">
      <c r="AU973" s="2"/>
    </row>
    <row r="974" ht="12">
      <c r="AU974" s="2"/>
    </row>
    <row r="975" ht="12">
      <c r="AU975" s="2"/>
    </row>
    <row r="976" ht="12">
      <c r="AU976" s="2"/>
    </row>
    <row r="977" ht="12">
      <c r="AU977" s="2"/>
    </row>
    <row r="978" ht="12">
      <c r="AU978" s="2"/>
    </row>
    <row r="979" ht="12">
      <c r="AU979" s="2"/>
    </row>
    <row r="980" ht="12">
      <c r="AU980" s="2"/>
    </row>
    <row r="981" ht="12">
      <c r="AU981" s="2"/>
    </row>
    <row r="982" ht="12">
      <c r="AU982" s="2"/>
    </row>
    <row r="983" ht="12">
      <c r="AU983" s="2"/>
    </row>
    <row r="984" ht="12">
      <c r="AU984" s="2"/>
    </row>
    <row r="985" ht="12">
      <c r="AU985" s="2"/>
    </row>
    <row r="986" ht="12">
      <c r="AU986" s="2"/>
    </row>
    <row r="987" ht="12">
      <c r="AU987" s="2"/>
    </row>
    <row r="988" ht="12">
      <c r="AU988" s="2"/>
    </row>
    <row r="989" ht="12">
      <c r="AU989" s="2"/>
    </row>
    <row r="990" ht="12">
      <c r="AU990" s="2"/>
    </row>
    <row r="991" ht="12">
      <c r="AU991" s="2"/>
    </row>
    <row r="992" ht="12">
      <c r="AU992" s="2"/>
    </row>
    <row r="993" ht="12">
      <c r="AU993" s="2"/>
    </row>
    <row r="994" ht="12">
      <c r="AU994" s="2"/>
    </row>
    <row r="995" ht="12">
      <c r="AU995" s="2"/>
    </row>
    <row r="996" ht="12">
      <c r="AU996" s="2"/>
    </row>
    <row r="997" ht="12">
      <c r="AU997" s="2"/>
    </row>
    <row r="998" ht="12">
      <c r="AU998" s="2"/>
    </row>
    <row r="999" ht="12">
      <c r="AU999" s="2"/>
    </row>
    <row r="1000" ht="12">
      <c r="AU1000" s="2"/>
    </row>
    <row r="1001" ht="12">
      <c r="AU1001" s="2"/>
    </row>
    <row r="1002" ht="12">
      <c r="AU1002" s="2"/>
    </row>
    <row r="1003" ht="12">
      <c r="AU1003" s="2"/>
    </row>
    <row r="1004" ht="12">
      <c r="AU1004" s="2"/>
    </row>
    <row r="1005" ht="12">
      <c r="AU1005" s="2"/>
    </row>
    <row r="1006" ht="12">
      <c r="AU1006" s="2"/>
    </row>
    <row r="1007" ht="12">
      <c r="AU1007" s="2"/>
    </row>
    <row r="1008" ht="12">
      <c r="AU1008" s="2"/>
    </row>
    <row r="1009" ht="12">
      <c r="AU1009" s="2"/>
    </row>
    <row r="1010" ht="12">
      <c r="AU1010" s="2"/>
    </row>
    <row r="1011" ht="12">
      <c r="AU1011" s="2"/>
    </row>
    <row r="1012" ht="12">
      <c r="AU1012" s="2"/>
    </row>
    <row r="1013" ht="12">
      <c r="AU1013" s="2"/>
    </row>
    <row r="1014" ht="12">
      <c r="AU1014" s="2"/>
    </row>
    <row r="1015" ht="12">
      <c r="AU1015" s="2"/>
    </row>
    <row r="1016" ht="12">
      <c r="AU1016" s="2"/>
    </row>
    <row r="1017" ht="12">
      <c r="AU1017" s="2"/>
    </row>
    <row r="1018" ht="12">
      <c r="AU1018" s="2"/>
    </row>
    <row r="1019" ht="12">
      <c r="AU1019" s="2"/>
    </row>
    <row r="1020" ht="12">
      <c r="AU1020" s="2"/>
    </row>
    <row r="1021" ht="12">
      <c r="AU1021" s="2"/>
    </row>
    <row r="1022" ht="12">
      <c r="AU1022" s="2"/>
    </row>
    <row r="1023" ht="12">
      <c r="AU1023" s="2"/>
    </row>
    <row r="1024" ht="12">
      <c r="AU1024" s="2"/>
    </row>
    <row r="1025" ht="12">
      <c r="AU1025" s="2"/>
    </row>
    <row r="1026" ht="12">
      <c r="AU1026" s="2"/>
    </row>
    <row r="1027" ht="12">
      <c r="AU1027" s="2"/>
    </row>
    <row r="1028" ht="12">
      <c r="AU1028" s="2"/>
    </row>
    <row r="1029" ht="12">
      <c r="AU1029" s="2"/>
    </row>
    <row r="1030" ht="12">
      <c r="AU1030" s="2"/>
    </row>
    <row r="1031" ht="12">
      <c r="AU1031" s="2"/>
    </row>
    <row r="1032" ht="12">
      <c r="AU1032" s="2"/>
    </row>
    <row r="1033" ht="12">
      <c r="AU1033" s="2"/>
    </row>
    <row r="1034" ht="12">
      <c r="AU1034" s="2"/>
    </row>
    <row r="1035" ht="12">
      <c r="AU1035" s="2"/>
    </row>
    <row r="1036" ht="12">
      <c r="AU1036" s="2"/>
    </row>
    <row r="1037" ht="12">
      <c r="AU1037" s="2"/>
    </row>
    <row r="1038" ht="12">
      <c r="AU1038" s="2"/>
    </row>
    <row r="1039" ht="12">
      <c r="AU1039" s="2"/>
    </row>
    <row r="1040" ht="12">
      <c r="AU1040" s="2"/>
    </row>
    <row r="1041" ht="12">
      <c r="AU1041" s="2"/>
    </row>
    <row r="1042" ht="12">
      <c r="AU1042" s="2"/>
    </row>
    <row r="1043" ht="12">
      <c r="AU1043" s="2"/>
    </row>
    <row r="1044" ht="12">
      <c r="AU1044" s="2"/>
    </row>
    <row r="1045" ht="12">
      <c r="AU1045" s="2"/>
    </row>
    <row r="1046" ht="12">
      <c r="AU1046" s="2"/>
    </row>
    <row r="1047" ht="12">
      <c r="AU1047" s="2"/>
    </row>
    <row r="1048" ht="12">
      <c r="AU1048" s="2"/>
    </row>
    <row r="1049" ht="12">
      <c r="AU1049" s="2"/>
    </row>
    <row r="1050" ht="12">
      <c r="AU1050" s="2"/>
    </row>
    <row r="1051" ht="12">
      <c r="AU1051" s="2"/>
    </row>
    <row r="1052" ht="12">
      <c r="AU1052" s="2"/>
    </row>
    <row r="1053" ht="12">
      <c r="AU1053" s="2"/>
    </row>
    <row r="1054" ht="12">
      <c r="AU1054" s="2"/>
    </row>
    <row r="1055" ht="12">
      <c r="AU1055" s="2"/>
    </row>
    <row r="1056" ht="12">
      <c r="AU1056" s="2"/>
    </row>
    <row r="1057" ht="12">
      <c r="AU1057" s="2"/>
    </row>
    <row r="1058" ht="12">
      <c r="AU1058" s="2"/>
    </row>
    <row r="1059" ht="12">
      <c r="AU1059" s="2"/>
    </row>
    <row r="1060" ht="12">
      <c r="AU1060" s="2"/>
    </row>
    <row r="1061" ht="12">
      <c r="AU1061" s="2"/>
    </row>
    <row r="1062" ht="12">
      <c r="AU1062" s="2"/>
    </row>
    <row r="1063" ht="12">
      <c r="AU1063" s="2"/>
    </row>
    <row r="1064" ht="12">
      <c r="AU1064" s="2"/>
    </row>
    <row r="1065" ht="12">
      <c r="AU1065" s="2"/>
    </row>
    <row r="1066" ht="12">
      <c r="AU1066" s="2"/>
    </row>
    <row r="1067" ht="12">
      <c r="AU1067" s="2"/>
    </row>
    <row r="1068" ht="12">
      <c r="AU1068" s="2"/>
    </row>
    <row r="1069" ht="12">
      <c r="AU1069" s="2"/>
    </row>
    <row r="1070" ht="12">
      <c r="AU1070" s="2"/>
    </row>
    <row r="1071" ht="12">
      <c r="AU1071" s="2"/>
    </row>
    <row r="1072" ht="12">
      <c r="AU1072" s="2"/>
    </row>
    <row r="1073" ht="12">
      <c r="AU1073" s="2"/>
    </row>
    <row r="1074" ht="12">
      <c r="AU1074" s="2"/>
    </row>
    <row r="1075" ht="12">
      <c r="AU1075" s="2"/>
    </row>
    <row r="1076" ht="12">
      <c r="AU1076" s="2"/>
    </row>
    <row r="1077" ht="12">
      <c r="AU1077" s="2"/>
    </row>
    <row r="1078" ht="12">
      <c r="AU1078" s="2"/>
    </row>
    <row r="1079" ht="12">
      <c r="AU1079" s="2"/>
    </row>
    <row r="1080" ht="12">
      <c r="AU1080" s="2"/>
    </row>
    <row r="1081" ht="12">
      <c r="AU1081" s="2"/>
    </row>
    <row r="1082" ht="12">
      <c r="AU1082" s="2"/>
    </row>
    <row r="1083" ht="12">
      <c r="AU1083" s="2"/>
    </row>
    <row r="1084" ht="12">
      <c r="AU1084" s="2"/>
    </row>
    <row r="1085" ht="12">
      <c r="AU1085" s="2"/>
    </row>
    <row r="1086" ht="12">
      <c r="AU1086" s="2"/>
    </row>
    <row r="1087" ht="12">
      <c r="AU1087" s="2"/>
    </row>
    <row r="1088" ht="12">
      <c r="AU1088" s="2"/>
    </row>
    <row r="1089" ht="12">
      <c r="AU1089" s="2"/>
    </row>
    <row r="1090" ht="12">
      <c r="AU1090" s="2"/>
    </row>
    <row r="1091" ht="12">
      <c r="AU1091" s="2"/>
    </row>
    <row r="1092" ht="12">
      <c r="AU1092" s="2"/>
    </row>
    <row r="1093" ht="12">
      <c r="AU1093" s="2"/>
    </row>
    <row r="1094" ht="12">
      <c r="AU1094" s="2"/>
    </row>
    <row r="1095" ht="12">
      <c r="AU1095" s="2"/>
    </row>
    <row r="1096" ht="12">
      <c r="AU1096" s="2"/>
    </row>
    <row r="1097" ht="12">
      <c r="AU1097" s="2"/>
    </row>
    <row r="1098" ht="12">
      <c r="AU1098" s="2"/>
    </row>
    <row r="1099" ht="12">
      <c r="AU1099" s="2"/>
    </row>
    <row r="1100" ht="12">
      <c r="AU1100" s="2"/>
    </row>
    <row r="1101" ht="12">
      <c r="AU1101" s="2"/>
    </row>
    <row r="1102" ht="12">
      <c r="AU1102" s="2"/>
    </row>
    <row r="1103" ht="12">
      <c r="AU1103" s="2"/>
    </row>
    <row r="1104" ht="12">
      <c r="AU1104" s="2"/>
    </row>
    <row r="1105" ht="12">
      <c r="AU1105" s="2"/>
    </row>
    <row r="1106" ht="12">
      <c r="AU1106" s="2"/>
    </row>
    <row r="1107" ht="12">
      <c r="AU1107" s="2"/>
    </row>
    <row r="1108" ht="12">
      <c r="AU1108" s="2"/>
    </row>
    <row r="1109" ht="12">
      <c r="AU1109" s="2"/>
    </row>
    <row r="1110" ht="12">
      <c r="AU1110" s="2"/>
    </row>
    <row r="1111" ht="12">
      <c r="AU1111" s="2"/>
    </row>
    <row r="1112" ht="12">
      <c r="AU1112" s="2"/>
    </row>
    <row r="1113" ht="12">
      <c r="AU1113" s="2"/>
    </row>
    <row r="1114" ht="12">
      <c r="AU1114" s="2"/>
    </row>
    <row r="1115" ht="12">
      <c r="AU1115" s="2"/>
    </row>
    <row r="1116" ht="12">
      <c r="AU1116" s="2"/>
    </row>
    <row r="1117" ht="12">
      <c r="AU1117" s="2"/>
    </row>
    <row r="1118" ht="12">
      <c r="AU1118" s="2"/>
    </row>
    <row r="1119" ht="12">
      <c r="AU1119" s="2"/>
    </row>
    <row r="1120" ht="12">
      <c r="AU1120" s="2"/>
    </row>
    <row r="1121" ht="12">
      <c r="AU1121" s="2"/>
    </row>
    <row r="1122" ht="12">
      <c r="AU1122" s="2"/>
    </row>
    <row r="1123" ht="12">
      <c r="AU1123" s="2"/>
    </row>
    <row r="1124" ht="12">
      <c r="AU1124" s="2"/>
    </row>
    <row r="1125" ht="12">
      <c r="AU1125" s="2"/>
    </row>
    <row r="1126" ht="12">
      <c r="AU1126" s="2"/>
    </row>
    <row r="1127" ht="12">
      <c r="AU1127" s="2"/>
    </row>
    <row r="1128" ht="12">
      <c r="AU1128" s="2"/>
    </row>
    <row r="1129" ht="12">
      <c r="AU1129" s="2"/>
    </row>
    <row r="1130" ht="12">
      <c r="AU1130" s="2"/>
    </row>
    <row r="1131" ht="12">
      <c r="AU1131" s="2"/>
    </row>
    <row r="1132" ht="12">
      <c r="AU1132" s="2"/>
    </row>
    <row r="1133" ht="12">
      <c r="AU1133" s="2"/>
    </row>
    <row r="1134" ht="12">
      <c r="AU1134" s="2"/>
    </row>
    <row r="1135" ht="12">
      <c r="AU1135" s="2"/>
    </row>
    <row r="1136" ht="12">
      <c r="AU1136" s="2"/>
    </row>
    <row r="1137" ht="12">
      <c r="AU1137" s="2"/>
    </row>
    <row r="1138" ht="12">
      <c r="AU1138" s="2"/>
    </row>
    <row r="1139" ht="12">
      <c r="AU1139" s="2"/>
    </row>
    <row r="1140" ht="12">
      <c r="AU1140" s="2"/>
    </row>
    <row r="1141" ht="12">
      <c r="AU1141" s="2"/>
    </row>
    <row r="1142" ht="12">
      <c r="AU1142" s="2"/>
    </row>
    <row r="1143" ht="12">
      <c r="AU1143" s="2"/>
    </row>
    <row r="1144" ht="12">
      <c r="AU1144" s="2"/>
    </row>
    <row r="1145" ht="12">
      <c r="AU1145" s="2"/>
    </row>
    <row r="1146" ht="12">
      <c r="AU1146" s="2"/>
    </row>
    <row r="1147" ht="12">
      <c r="AU1147" s="2"/>
    </row>
    <row r="1148" ht="12">
      <c r="AU1148" s="2"/>
    </row>
    <row r="1149" ht="12">
      <c r="AU1149" s="2"/>
    </row>
    <row r="1150" ht="12">
      <c r="AU1150" s="2"/>
    </row>
    <row r="1151" ht="12">
      <c r="AU1151" s="2"/>
    </row>
    <row r="1152" ht="12">
      <c r="AU1152" s="2"/>
    </row>
    <row r="1153" ht="12">
      <c r="AU1153" s="2"/>
    </row>
    <row r="1154" ht="12">
      <c r="AU1154" s="2"/>
    </row>
    <row r="1155" ht="12">
      <c r="AU1155" s="2"/>
    </row>
    <row r="1156" ht="12">
      <c r="AU1156" s="2"/>
    </row>
    <row r="1157" ht="12">
      <c r="AU1157" s="2"/>
    </row>
    <row r="1158" ht="12">
      <c r="AU1158" s="2"/>
    </row>
    <row r="1159" ht="12">
      <c r="AU1159" s="2"/>
    </row>
    <row r="1160" ht="12">
      <c r="AU1160" s="2"/>
    </row>
    <row r="1161" ht="12">
      <c r="AU1161" s="2"/>
    </row>
    <row r="1162" ht="12">
      <c r="AU1162" s="2"/>
    </row>
    <row r="1163" ht="12">
      <c r="AU1163" s="2"/>
    </row>
    <row r="1164" ht="12">
      <c r="AU1164" s="2"/>
    </row>
    <row r="1165" ht="12">
      <c r="AU1165" s="2"/>
    </row>
    <row r="1166" ht="12">
      <c r="AU1166" s="2"/>
    </row>
    <row r="1167" ht="12">
      <c r="AU1167" s="2"/>
    </row>
    <row r="1168" ht="12">
      <c r="AU1168" s="2"/>
    </row>
    <row r="1169" ht="12">
      <c r="AU1169" s="2"/>
    </row>
    <row r="1170" ht="12">
      <c r="AU1170" s="2"/>
    </row>
    <row r="1171" ht="12">
      <c r="AU1171" s="2"/>
    </row>
    <row r="1172" ht="12">
      <c r="AU1172" s="2"/>
    </row>
    <row r="1173" ht="12">
      <c r="AU1173" s="2"/>
    </row>
    <row r="1174" ht="12">
      <c r="AU1174" s="2"/>
    </row>
    <row r="1175" ht="12">
      <c r="AU1175" s="2"/>
    </row>
    <row r="1176" ht="12">
      <c r="AU1176" s="2"/>
    </row>
    <row r="1177" ht="12">
      <c r="AU1177" s="2"/>
    </row>
    <row r="1178" ht="12">
      <c r="AU1178" s="2"/>
    </row>
    <row r="1179" ht="12">
      <c r="AU1179" s="2"/>
    </row>
    <row r="1180" ht="12">
      <c r="AU1180" s="2"/>
    </row>
    <row r="1181" ht="12">
      <c r="AU1181" s="2"/>
    </row>
    <row r="1182" ht="12">
      <c r="AU1182" s="2"/>
    </row>
    <row r="1183" ht="12">
      <c r="AU1183" s="2"/>
    </row>
    <row r="1184" ht="12">
      <c r="AU1184" s="2"/>
    </row>
    <row r="1185" ht="12">
      <c r="AU1185" s="2"/>
    </row>
    <row r="1186" ht="12">
      <c r="AU1186" s="2"/>
    </row>
    <row r="1187" ht="12">
      <c r="AU1187" s="2"/>
    </row>
    <row r="1188" ht="12">
      <c r="AU1188" s="2"/>
    </row>
    <row r="1189" ht="12">
      <c r="AU1189" s="2"/>
    </row>
    <row r="1190" ht="12">
      <c r="AU1190" s="2"/>
    </row>
    <row r="1191" ht="12">
      <c r="AU1191" s="2"/>
    </row>
    <row r="1192" ht="12">
      <c r="AU1192" s="2"/>
    </row>
    <row r="1193" ht="12">
      <c r="AU1193" s="2"/>
    </row>
    <row r="1194" ht="12">
      <c r="AU1194" s="2"/>
    </row>
    <row r="1195" ht="12">
      <c r="AU1195" s="2"/>
    </row>
    <row r="1196" ht="12">
      <c r="AU1196" s="2"/>
    </row>
    <row r="1197" ht="12">
      <c r="AU1197" s="2"/>
    </row>
    <row r="1198" ht="12">
      <c r="AU1198" s="2"/>
    </row>
    <row r="1199" ht="12">
      <c r="AU1199" s="2"/>
    </row>
    <row r="1200" ht="12">
      <c r="AU1200" s="2"/>
    </row>
    <row r="1201" ht="12">
      <c r="AU1201" s="2"/>
    </row>
    <row r="1202" ht="12">
      <c r="AU1202" s="2"/>
    </row>
    <row r="1203" ht="12">
      <c r="AU1203" s="2"/>
    </row>
    <row r="1204" ht="12">
      <c r="AU1204" s="2"/>
    </row>
    <row r="1205" ht="12">
      <c r="AU1205" s="2"/>
    </row>
    <row r="1206" ht="12">
      <c r="AU1206" s="2"/>
    </row>
    <row r="1207" ht="12">
      <c r="AU1207" s="2"/>
    </row>
    <row r="1208" ht="12">
      <c r="AU1208" s="2"/>
    </row>
    <row r="1209" ht="12">
      <c r="AU1209" s="2"/>
    </row>
    <row r="1210" ht="12">
      <c r="AU1210" s="2"/>
    </row>
    <row r="1211" ht="12">
      <c r="AU1211" s="2"/>
    </row>
    <row r="1212" ht="12">
      <c r="AU1212" s="2"/>
    </row>
    <row r="1213" ht="12">
      <c r="AU1213" s="2"/>
    </row>
    <row r="1214" ht="12">
      <c r="AU1214" s="2"/>
    </row>
    <row r="1215" ht="12">
      <c r="AU1215" s="2"/>
    </row>
    <row r="1216" ht="12">
      <c r="AU1216" s="2"/>
    </row>
    <row r="1217" ht="12">
      <c r="AU1217" s="2"/>
    </row>
    <row r="1218" ht="12">
      <c r="AU1218" s="2"/>
    </row>
    <row r="1219" ht="12">
      <c r="AU1219" s="2"/>
    </row>
    <row r="1220" ht="12">
      <c r="AU1220" s="2"/>
    </row>
    <row r="1221" ht="12">
      <c r="AU1221" s="2"/>
    </row>
    <row r="1222" ht="12">
      <c r="AU1222" s="2"/>
    </row>
    <row r="1223" ht="12">
      <c r="AU1223" s="2"/>
    </row>
    <row r="1224" ht="12">
      <c r="AU1224" s="2"/>
    </row>
    <row r="1225" ht="12">
      <c r="AU1225" s="2"/>
    </row>
    <row r="1226" ht="12">
      <c r="AU1226" s="2"/>
    </row>
    <row r="1227" ht="12">
      <c r="AU1227" s="2"/>
    </row>
    <row r="1228" ht="12">
      <c r="AU1228" s="2"/>
    </row>
    <row r="1229" ht="12">
      <c r="AU1229" s="2"/>
    </row>
    <row r="1230" ht="12">
      <c r="AU1230" s="2"/>
    </row>
    <row r="1231" ht="12">
      <c r="AU1231" s="2"/>
    </row>
    <row r="1232" ht="12">
      <c r="AU1232" s="2"/>
    </row>
    <row r="1233" ht="12">
      <c r="AU1233" s="2"/>
    </row>
    <row r="1234" ht="12">
      <c r="AU1234" s="2"/>
    </row>
    <row r="1235" ht="12">
      <c r="AU1235" s="2"/>
    </row>
    <row r="1236" ht="12">
      <c r="AU1236" s="2"/>
    </row>
    <row r="1237" ht="12">
      <c r="AU1237" s="2"/>
    </row>
    <row r="1238" ht="12">
      <c r="AU1238" s="2"/>
    </row>
    <row r="1239" ht="12">
      <c r="AU1239" s="2"/>
    </row>
    <row r="1240" ht="12">
      <c r="AU1240" s="2"/>
    </row>
    <row r="1241" ht="12">
      <c r="AU1241" s="2"/>
    </row>
    <row r="1242" ht="12">
      <c r="AU1242" s="2"/>
    </row>
    <row r="1243" ht="12">
      <c r="AU1243" s="2"/>
    </row>
    <row r="1244" ht="12">
      <c r="AU1244" s="2"/>
    </row>
    <row r="1245" ht="12">
      <c r="AU1245" s="2"/>
    </row>
    <row r="1246" ht="12">
      <c r="AU1246" s="2"/>
    </row>
    <row r="1247" ht="12">
      <c r="AU1247" s="2"/>
    </row>
    <row r="1248" ht="12">
      <c r="AU1248" s="2"/>
    </row>
    <row r="1249" ht="12">
      <c r="AU1249" s="2"/>
    </row>
    <row r="1250" ht="12">
      <c r="AU1250" s="2"/>
    </row>
    <row r="1251" ht="12">
      <c r="AU1251" s="2"/>
    </row>
    <row r="1252" ht="12">
      <c r="AU1252" s="2"/>
    </row>
    <row r="1253" ht="12">
      <c r="AU1253" s="2"/>
    </row>
    <row r="1254" ht="12">
      <c r="AU1254" s="2"/>
    </row>
    <row r="1255" ht="12">
      <c r="AU1255" s="2"/>
    </row>
    <row r="1256" ht="12">
      <c r="AU1256" s="2"/>
    </row>
    <row r="1257" ht="12">
      <c r="AU1257" s="2"/>
    </row>
    <row r="1258" ht="12">
      <c r="AU1258" s="2"/>
    </row>
    <row r="1259" ht="12">
      <c r="AU1259" s="2"/>
    </row>
    <row r="1260" ht="12">
      <c r="AU1260" s="2"/>
    </row>
    <row r="1261" ht="12">
      <c r="AU1261" s="2"/>
    </row>
    <row r="1262" ht="12">
      <c r="AU1262" s="2"/>
    </row>
    <row r="1263" ht="12">
      <c r="AU1263" s="2"/>
    </row>
    <row r="1264" ht="12">
      <c r="AU1264" s="2"/>
    </row>
    <row r="1265" ht="12">
      <c r="AU1265" s="2"/>
    </row>
    <row r="1266" ht="12">
      <c r="AU1266" s="2"/>
    </row>
    <row r="1267" ht="12">
      <c r="AU1267" s="2"/>
    </row>
    <row r="1268" ht="12">
      <c r="AU1268" s="2"/>
    </row>
    <row r="1269" ht="12">
      <c r="AU1269" s="2"/>
    </row>
    <row r="1270" ht="12">
      <c r="AU1270" s="2"/>
    </row>
    <row r="1271" ht="12">
      <c r="AU1271" s="2"/>
    </row>
    <row r="1272" ht="12">
      <c r="AU1272" s="2"/>
    </row>
    <row r="1273" ht="12">
      <c r="AU1273" s="2"/>
    </row>
    <row r="1274" ht="12">
      <c r="AU1274" s="2"/>
    </row>
    <row r="1275" ht="12">
      <c r="AU1275" s="2"/>
    </row>
    <row r="1276" ht="12">
      <c r="AU1276" s="2"/>
    </row>
    <row r="1277" ht="12">
      <c r="AU1277" s="2"/>
    </row>
    <row r="1278" ht="12">
      <c r="AU1278" s="2"/>
    </row>
    <row r="1279" ht="12">
      <c r="AU1279" s="2"/>
    </row>
    <row r="1280" ht="12">
      <c r="AU1280" s="2"/>
    </row>
    <row r="1281" ht="12">
      <c r="AU1281" s="2"/>
    </row>
    <row r="1282" ht="12">
      <c r="AU1282" s="2"/>
    </row>
    <row r="1283" ht="12">
      <c r="AU1283" s="2"/>
    </row>
    <row r="1284" ht="12">
      <c r="AU1284" s="2"/>
    </row>
    <row r="1285" ht="12">
      <c r="AU1285" s="2"/>
    </row>
    <row r="1286" ht="12">
      <c r="AU1286" s="2"/>
    </row>
    <row r="1287" ht="12">
      <c r="AU1287" s="2"/>
    </row>
    <row r="1288" ht="12">
      <c r="AU1288" s="2"/>
    </row>
    <row r="1289" ht="12">
      <c r="AU1289" s="2"/>
    </row>
    <row r="1290" ht="12">
      <c r="AU1290" s="2"/>
    </row>
    <row r="1291" ht="12">
      <c r="AU1291" s="2"/>
    </row>
    <row r="1292" ht="12">
      <c r="AU1292" s="2"/>
    </row>
    <row r="1293" ht="12">
      <c r="AU1293" s="2"/>
    </row>
    <row r="1294" ht="12">
      <c r="AU1294" s="2"/>
    </row>
    <row r="1295" ht="12">
      <c r="AU1295" s="2"/>
    </row>
    <row r="1296" ht="12">
      <c r="AU1296" s="2"/>
    </row>
    <row r="1297" ht="12">
      <c r="AU1297" s="2"/>
    </row>
    <row r="1298" ht="12">
      <c r="AU1298" s="2"/>
    </row>
    <row r="1299" ht="12">
      <c r="AU1299" s="2"/>
    </row>
    <row r="1300" ht="12">
      <c r="AU1300" s="2"/>
    </row>
    <row r="1301" ht="12">
      <c r="AU1301" s="2"/>
    </row>
    <row r="1302" ht="12">
      <c r="AU1302" s="2"/>
    </row>
    <row r="1303" ht="12">
      <c r="AU1303" s="2"/>
    </row>
    <row r="1304" ht="12">
      <c r="AU1304" s="2"/>
    </row>
    <row r="1305" ht="12">
      <c r="AU1305" s="2"/>
    </row>
    <row r="1306" ht="12">
      <c r="AU1306" s="2"/>
    </row>
    <row r="1307" ht="12">
      <c r="AU1307" s="2"/>
    </row>
    <row r="1308" ht="12">
      <c r="AU1308" s="2"/>
    </row>
    <row r="1309" ht="12">
      <c r="AU1309" s="2"/>
    </row>
    <row r="1310" ht="12">
      <c r="AU1310" s="2"/>
    </row>
    <row r="1311" ht="12">
      <c r="AU1311" s="2"/>
    </row>
    <row r="1312" ht="12">
      <c r="AU1312" s="2"/>
    </row>
    <row r="1313" ht="12">
      <c r="AU1313" s="2"/>
    </row>
    <row r="1314" ht="12">
      <c r="AU1314" s="2"/>
    </row>
    <row r="1315" ht="12">
      <c r="AU1315" s="2"/>
    </row>
    <row r="1316" ht="12">
      <c r="AU1316" s="2"/>
    </row>
    <row r="1317" ht="12">
      <c r="AU1317" s="2"/>
    </row>
    <row r="1318" ht="12">
      <c r="AU1318" s="2"/>
    </row>
    <row r="1319" ht="12">
      <c r="AU1319" s="2"/>
    </row>
    <row r="1320" ht="12">
      <c r="AU1320" s="2"/>
    </row>
    <row r="1321" ht="12">
      <c r="AU1321" s="2"/>
    </row>
    <row r="1322" ht="12">
      <c r="AU1322" s="2"/>
    </row>
    <row r="1323" ht="12">
      <c r="AU1323" s="2"/>
    </row>
    <row r="1324" ht="12">
      <c r="AU1324" s="2"/>
    </row>
    <row r="1325" ht="12">
      <c r="AU1325" s="2"/>
    </row>
    <row r="1326" ht="12">
      <c r="AU1326" s="2"/>
    </row>
    <row r="1327" ht="12">
      <c r="AU1327" s="2"/>
    </row>
    <row r="1328" ht="12">
      <c r="AU1328" s="2"/>
    </row>
    <row r="1329" ht="12">
      <c r="AU1329" s="2"/>
    </row>
    <row r="1330" ht="12">
      <c r="AU1330" s="2"/>
    </row>
    <row r="1331" ht="12">
      <c r="AU1331" s="2"/>
    </row>
    <row r="1332" ht="12">
      <c r="AU1332" s="2"/>
    </row>
    <row r="1333" ht="12">
      <c r="AU1333" s="2"/>
    </row>
    <row r="1334" ht="12">
      <c r="AU1334" s="2"/>
    </row>
    <row r="1335" ht="12">
      <c r="AU1335" s="2"/>
    </row>
    <row r="1336" ht="12">
      <c r="AU1336" s="2"/>
    </row>
    <row r="1337" ht="12">
      <c r="AU1337" s="2"/>
    </row>
    <row r="1338" ht="12">
      <c r="AU1338" s="2"/>
    </row>
    <row r="1339" ht="12">
      <c r="AU1339" s="2"/>
    </row>
    <row r="1340" ht="12">
      <c r="AU1340" s="2"/>
    </row>
    <row r="1341" ht="12">
      <c r="AU1341" s="2"/>
    </row>
    <row r="1342" ht="12">
      <c r="AU1342" s="2"/>
    </row>
    <row r="1343" ht="12">
      <c r="AU1343" s="2"/>
    </row>
    <row r="1344" ht="12">
      <c r="AU1344" s="2"/>
    </row>
    <row r="1345" ht="12">
      <c r="AU1345" s="2"/>
    </row>
    <row r="1346" ht="12">
      <c r="AU1346" s="2"/>
    </row>
    <row r="1347" ht="12">
      <c r="AU1347" s="2"/>
    </row>
    <row r="1348" ht="12">
      <c r="AU1348" s="2"/>
    </row>
    <row r="1349" ht="12">
      <c r="AU1349" s="2"/>
    </row>
    <row r="1350" ht="12">
      <c r="AU1350" s="2"/>
    </row>
    <row r="1351" ht="12">
      <c r="AU1351" s="2"/>
    </row>
    <row r="1352" ht="12">
      <c r="AU1352" s="2"/>
    </row>
    <row r="1353" ht="12">
      <c r="AU1353" s="2"/>
    </row>
    <row r="1354" ht="12">
      <c r="AU1354" s="2"/>
    </row>
    <row r="1355" ht="12">
      <c r="AU1355" s="2"/>
    </row>
    <row r="1356" ht="12">
      <c r="AU1356" s="2"/>
    </row>
    <row r="1357" ht="12">
      <c r="AU1357" s="2"/>
    </row>
    <row r="1358" ht="12">
      <c r="AU1358" s="2"/>
    </row>
    <row r="1359" ht="12">
      <c r="AU1359" s="2"/>
    </row>
    <row r="1360" ht="12">
      <c r="AU1360" s="2"/>
    </row>
    <row r="1361" ht="12">
      <c r="AU1361" s="2"/>
    </row>
    <row r="1362" ht="12">
      <c r="AU1362" s="2"/>
    </row>
    <row r="1363" ht="12">
      <c r="AU1363" s="2"/>
    </row>
    <row r="1364" ht="12">
      <c r="AU1364" s="2"/>
    </row>
    <row r="1365" ht="12">
      <c r="AU1365" s="2"/>
    </row>
    <row r="1366" ht="12">
      <c r="AU1366" s="2"/>
    </row>
    <row r="1367" ht="12">
      <c r="AU1367" s="2"/>
    </row>
    <row r="1368" ht="12">
      <c r="AU1368" s="2"/>
    </row>
    <row r="1369" ht="12">
      <c r="AU1369" s="2"/>
    </row>
    <row r="1370" ht="12">
      <c r="AU1370" s="2"/>
    </row>
    <row r="1371" ht="12">
      <c r="AU1371" s="2"/>
    </row>
    <row r="1372" ht="12">
      <c r="AU1372" s="2"/>
    </row>
    <row r="1373" ht="12">
      <c r="AU1373" s="2"/>
    </row>
    <row r="1374" ht="12">
      <c r="AU1374" s="2"/>
    </row>
    <row r="1375" ht="12">
      <c r="AU1375" s="2"/>
    </row>
    <row r="1376" ht="12">
      <c r="AU1376" s="2"/>
    </row>
    <row r="1377" ht="12">
      <c r="AU1377" s="2"/>
    </row>
    <row r="1378" ht="12">
      <c r="AU1378" s="2"/>
    </row>
    <row r="1379" ht="12">
      <c r="AU1379" s="2"/>
    </row>
    <row r="1380" ht="12">
      <c r="AU1380" s="2"/>
    </row>
    <row r="1381" ht="12">
      <c r="AU1381" s="2"/>
    </row>
    <row r="1382" ht="12">
      <c r="AU1382" s="2"/>
    </row>
    <row r="1383" ht="12">
      <c r="AU1383" s="2"/>
    </row>
    <row r="1384" ht="12">
      <c r="AU1384" s="2"/>
    </row>
    <row r="1385" ht="12">
      <c r="AU1385" s="2"/>
    </row>
    <row r="1386" ht="12">
      <c r="AU1386" s="2"/>
    </row>
    <row r="1387" ht="12">
      <c r="AU1387" s="2"/>
    </row>
    <row r="1388" ht="12">
      <c r="AU1388" s="2"/>
    </row>
    <row r="1389" ht="12">
      <c r="AU1389" s="2"/>
    </row>
    <row r="1390" ht="12">
      <c r="AU1390" s="2"/>
    </row>
    <row r="1391" ht="12">
      <c r="AU1391" s="2"/>
    </row>
    <row r="1392" ht="12">
      <c r="AU1392" s="2"/>
    </row>
    <row r="1393" ht="12">
      <c r="AU1393" s="2"/>
    </row>
    <row r="1394" ht="12">
      <c r="AU1394" s="2"/>
    </row>
    <row r="1395" ht="12">
      <c r="AU1395" s="2"/>
    </row>
    <row r="1396" ht="12">
      <c r="AU1396" s="2"/>
    </row>
    <row r="1397" ht="12">
      <c r="AU1397" s="2"/>
    </row>
    <row r="1398" ht="12">
      <c r="AU1398" s="2"/>
    </row>
    <row r="1399" ht="12">
      <c r="AU1399" s="2"/>
    </row>
    <row r="1400" ht="12">
      <c r="AU1400" s="2"/>
    </row>
    <row r="1401" ht="12">
      <c r="AU1401" s="2"/>
    </row>
    <row r="1402" ht="12">
      <c r="AU1402" s="2"/>
    </row>
    <row r="1403" ht="12">
      <c r="AU1403" s="2"/>
    </row>
    <row r="1404" ht="12">
      <c r="AU1404" s="2"/>
    </row>
    <row r="1405" ht="12">
      <c r="AU1405" s="2"/>
    </row>
    <row r="1406" ht="12">
      <c r="AU1406" s="2"/>
    </row>
    <row r="1407" ht="12">
      <c r="AU1407" s="2"/>
    </row>
    <row r="1408" ht="12">
      <c r="AU1408" s="2"/>
    </row>
    <row r="1409" ht="12">
      <c r="AU1409" s="2"/>
    </row>
    <row r="1410" ht="12">
      <c r="AU1410" s="2"/>
    </row>
    <row r="1411" ht="12">
      <c r="AU1411" s="2"/>
    </row>
    <row r="1412" ht="12">
      <c r="AU1412" s="2"/>
    </row>
    <row r="1413" ht="12">
      <c r="AU1413" s="2"/>
    </row>
    <row r="1414" ht="12">
      <c r="AU1414" s="2"/>
    </row>
    <row r="1415" ht="12">
      <c r="AU1415" s="2"/>
    </row>
    <row r="1416" ht="12">
      <c r="AU1416" s="2"/>
    </row>
    <row r="1417" ht="12">
      <c r="AU1417" s="2"/>
    </row>
    <row r="1418" ht="12">
      <c r="AU1418" s="2"/>
    </row>
    <row r="1419" ht="12">
      <c r="AU1419" s="2"/>
    </row>
    <row r="1420" ht="12">
      <c r="AU1420" s="2"/>
    </row>
    <row r="1421" ht="12">
      <c r="AU1421" s="2"/>
    </row>
    <row r="1422" ht="12">
      <c r="AU1422" s="2"/>
    </row>
    <row r="1423" ht="12">
      <c r="AU1423" s="2"/>
    </row>
    <row r="1424" ht="12">
      <c r="AU1424" s="2"/>
    </row>
    <row r="1425" ht="12">
      <c r="AU1425" s="2"/>
    </row>
    <row r="1426" ht="12">
      <c r="AU1426" s="2"/>
    </row>
    <row r="1427" ht="12">
      <c r="AU1427" s="2"/>
    </row>
    <row r="1428" ht="12">
      <c r="AU1428" s="2"/>
    </row>
    <row r="1429" ht="12">
      <c r="AU1429" s="2"/>
    </row>
    <row r="1430" ht="12">
      <c r="AU1430" s="2"/>
    </row>
    <row r="1431" ht="12">
      <c r="AU1431" s="2"/>
    </row>
    <row r="1432" ht="12">
      <c r="AU1432" s="2"/>
    </row>
    <row r="1433" ht="12">
      <c r="AU1433" s="2"/>
    </row>
    <row r="1434" ht="12">
      <c r="AU1434" s="2"/>
    </row>
    <row r="1435" ht="12">
      <c r="AU1435" s="2"/>
    </row>
    <row r="1436" ht="12">
      <c r="AU1436" s="2"/>
    </row>
    <row r="1437" ht="12">
      <c r="AU1437" s="3"/>
    </row>
    <row r="1438" ht="12">
      <c r="AU1438" s="3"/>
    </row>
    <row r="1439" ht="12">
      <c r="AU1439" s="3"/>
    </row>
    <row r="1440" ht="12">
      <c r="AU1440" s="3"/>
    </row>
    <row r="1441" ht="12">
      <c r="AU1441" s="3"/>
    </row>
    <row r="1442" ht="12">
      <c r="AU1442" s="3"/>
    </row>
    <row r="1443" ht="12">
      <c r="AU1443" s="3"/>
    </row>
    <row r="1444" ht="12">
      <c r="AU1444" s="3"/>
    </row>
    <row r="1445" ht="12">
      <c r="AU1445" s="3"/>
    </row>
    <row r="1446" ht="12">
      <c r="AU1446" s="3"/>
    </row>
    <row r="1447" ht="12">
      <c r="AU1447" s="3"/>
    </row>
    <row r="1448" ht="12">
      <c r="AU1448" s="3"/>
    </row>
    <row r="1449" ht="12">
      <c r="AU1449" s="3"/>
    </row>
    <row r="1450" ht="12">
      <c r="AU1450" s="3"/>
    </row>
    <row r="1451" ht="12">
      <c r="AU1451" s="3"/>
    </row>
    <row r="1452" ht="12">
      <c r="AU1452" s="3"/>
    </row>
    <row r="1453" ht="12">
      <c r="AU1453" s="3"/>
    </row>
    <row r="1454" ht="12">
      <c r="AU1454" s="3"/>
    </row>
    <row r="1455" ht="12">
      <c r="AU1455" s="3"/>
    </row>
    <row r="1456" ht="12">
      <c r="AU1456" s="3"/>
    </row>
    <row r="1457" ht="12">
      <c r="AU1457" s="3"/>
    </row>
    <row r="1458" ht="12">
      <c r="AU1458" s="3"/>
    </row>
    <row r="1459" ht="12">
      <c r="AU1459" s="3"/>
    </row>
    <row r="1460" ht="12">
      <c r="AU1460" s="3"/>
    </row>
    <row r="1461" ht="12">
      <c r="AU1461" s="3"/>
    </row>
    <row r="1462" ht="12">
      <c r="AU1462" s="3"/>
    </row>
    <row r="1463" ht="12">
      <c r="AU1463" s="3"/>
    </row>
    <row r="1464" ht="12">
      <c r="AU1464" s="3"/>
    </row>
    <row r="1465" ht="12">
      <c r="AU1465" s="3"/>
    </row>
    <row r="1466" ht="12">
      <c r="AU1466" s="3"/>
    </row>
    <row r="1467" ht="12">
      <c r="AU1467" s="3"/>
    </row>
    <row r="1468" ht="12">
      <c r="AU1468" s="3"/>
    </row>
    <row r="1469" ht="12">
      <c r="AU1469" s="3"/>
    </row>
    <row r="1470" ht="12">
      <c r="AU1470" s="3"/>
    </row>
    <row r="1471" ht="12">
      <c r="AU1471" s="3"/>
    </row>
    <row r="1472" ht="12">
      <c r="AU1472" s="3"/>
    </row>
    <row r="1473" ht="12">
      <c r="AU1473" s="3"/>
    </row>
    <row r="1474" ht="12">
      <c r="AU1474" s="3"/>
    </row>
    <row r="1475" ht="12">
      <c r="AU1475" s="3"/>
    </row>
    <row r="1476" ht="12">
      <c r="AU1476" s="3"/>
    </row>
    <row r="1477" ht="12">
      <c r="AU1477" s="3"/>
    </row>
    <row r="1478" ht="12">
      <c r="AU1478" s="3"/>
    </row>
    <row r="1479" ht="12">
      <c r="AU1479" s="3"/>
    </row>
    <row r="1480" ht="12">
      <c r="AU1480" s="3"/>
    </row>
    <row r="1481" ht="12">
      <c r="AU1481" s="3"/>
    </row>
    <row r="1482" ht="12">
      <c r="AU1482" s="3"/>
    </row>
    <row r="1483" ht="12">
      <c r="AU1483" s="3"/>
    </row>
    <row r="1484" ht="12">
      <c r="AU1484" s="3"/>
    </row>
    <row r="1485" ht="12">
      <c r="AU1485" s="3"/>
    </row>
    <row r="1486" ht="12">
      <c r="AU1486" s="3"/>
    </row>
    <row r="1487" ht="12">
      <c r="AU1487" s="3"/>
    </row>
    <row r="1488" ht="12">
      <c r="AU1488" s="3"/>
    </row>
    <row r="1489" ht="12">
      <c r="AU1489" s="3"/>
    </row>
    <row r="1490" ht="12">
      <c r="AU1490" s="3"/>
    </row>
    <row r="1491" ht="12">
      <c r="AU1491" s="3"/>
    </row>
    <row r="1492" ht="12">
      <c r="AU1492" s="3"/>
    </row>
    <row r="1493" ht="12">
      <c r="AU1493" s="3"/>
    </row>
    <row r="1494" ht="12">
      <c r="AU1494" s="3"/>
    </row>
    <row r="1495" ht="12">
      <c r="AU1495" s="3"/>
    </row>
    <row r="1496" ht="12">
      <c r="AU1496" s="3"/>
    </row>
    <row r="1497" ht="12">
      <c r="AU1497" s="3"/>
    </row>
    <row r="1498" ht="12">
      <c r="AU1498" s="3"/>
    </row>
    <row r="1499" ht="12">
      <c r="AU1499" s="3"/>
    </row>
    <row r="1500" ht="12">
      <c r="AU1500" s="3"/>
    </row>
    <row r="1501" ht="12">
      <c r="AU1501" s="3"/>
    </row>
    <row r="1502" ht="12">
      <c r="AU1502" s="3"/>
    </row>
    <row r="1503" ht="12">
      <c r="AU1503" s="3"/>
    </row>
    <row r="1504" ht="12">
      <c r="AU1504" s="3"/>
    </row>
    <row r="1505" ht="12">
      <c r="AU1505" s="3"/>
    </row>
    <row r="1506" ht="12">
      <c r="AU1506" s="3"/>
    </row>
    <row r="1507" ht="12">
      <c r="AU1507" s="3"/>
    </row>
    <row r="1508" ht="12">
      <c r="AU1508" s="3"/>
    </row>
    <row r="1509" ht="12">
      <c r="AU1509" s="3"/>
    </row>
    <row r="1510" ht="12">
      <c r="AU1510" s="3"/>
    </row>
    <row r="1511" ht="12">
      <c r="AU1511" s="3"/>
    </row>
    <row r="1512" ht="12">
      <c r="AU1512" s="3"/>
    </row>
    <row r="1513" ht="12">
      <c r="AU1513" s="3"/>
    </row>
    <row r="1514" ht="12">
      <c r="AU1514" s="3"/>
    </row>
    <row r="1515" ht="12">
      <c r="AU1515" s="3"/>
    </row>
    <row r="1516" ht="12">
      <c r="AU1516" s="3"/>
    </row>
    <row r="1517" ht="12">
      <c r="AU1517" s="3"/>
    </row>
    <row r="1518" ht="12">
      <c r="AU1518" s="3"/>
    </row>
    <row r="1519" ht="12">
      <c r="AU1519" s="3"/>
    </row>
    <row r="1520" ht="12">
      <c r="AU1520" s="3"/>
    </row>
    <row r="1521" ht="12">
      <c r="AU1521" s="3"/>
    </row>
    <row r="1522" ht="12">
      <c r="AU1522" s="3"/>
    </row>
    <row r="1523" ht="12">
      <c r="AU1523" s="3"/>
    </row>
    <row r="1524" ht="12">
      <c r="AU1524" s="3"/>
    </row>
    <row r="1525" ht="12">
      <c r="AU1525" s="3"/>
    </row>
    <row r="1526" ht="12">
      <c r="AU1526" s="3"/>
    </row>
    <row r="1527" ht="12">
      <c r="AU1527" s="3"/>
    </row>
    <row r="1528" ht="12">
      <c r="AU1528" s="3"/>
    </row>
    <row r="1529" ht="12">
      <c r="AU1529" s="3"/>
    </row>
    <row r="1530" ht="12">
      <c r="AU1530" s="3"/>
    </row>
    <row r="1531" ht="12">
      <c r="AU1531" s="3"/>
    </row>
    <row r="1532" ht="12">
      <c r="AU1532" s="3"/>
    </row>
    <row r="1533" ht="12">
      <c r="AU1533" s="3"/>
    </row>
    <row r="1534" ht="12">
      <c r="AU1534" s="3"/>
    </row>
    <row r="1535" ht="12">
      <c r="AU1535" s="3"/>
    </row>
    <row r="1536" ht="12">
      <c r="AU1536" s="3"/>
    </row>
    <row r="1537" ht="12">
      <c r="AU1537" s="3"/>
    </row>
    <row r="1538" ht="12">
      <c r="AU1538" s="3"/>
    </row>
    <row r="1539" ht="12">
      <c r="AU1539" s="3"/>
    </row>
    <row r="1540" ht="12">
      <c r="AU1540" s="3"/>
    </row>
    <row r="1541" ht="12">
      <c r="AU1541" s="3"/>
    </row>
    <row r="1542" ht="12">
      <c r="AU1542" s="3"/>
    </row>
    <row r="1543" ht="12">
      <c r="AU1543" s="3"/>
    </row>
    <row r="1544" ht="12">
      <c r="AU1544" s="3"/>
    </row>
    <row r="1545" ht="12">
      <c r="AU1545" s="3"/>
    </row>
    <row r="1546" ht="12">
      <c r="AU1546" s="3"/>
    </row>
    <row r="1547" ht="12">
      <c r="AU1547" s="3"/>
    </row>
    <row r="1548" ht="12">
      <c r="AU1548" s="3"/>
    </row>
  </sheetData>
  <sheetProtection/>
  <mergeCells count="466">
    <mergeCell ref="V34:V39"/>
    <mergeCell ref="V41:V43"/>
    <mergeCell ref="L40:O40"/>
    <mergeCell ref="R40:U40"/>
    <mergeCell ref="P40:Q40"/>
    <mergeCell ref="R44:U44"/>
    <mergeCell ref="L43:O43"/>
    <mergeCell ref="L34:O34"/>
    <mergeCell ref="L35:O35"/>
    <mergeCell ref="L36:O36"/>
    <mergeCell ref="AK23:AK24"/>
    <mergeCell ref="AL23:AL24"/>
    <mergeCell ref="AM23:AM24"/>
    <mergeCell ref="AN23:AN24"/>
    <mergeCell ref="I23:I24"/>
    <mergeCell ref="AO23:AP24"/>
    <mergeCell ref="AE23:AE24"/>
    <mergeCell ref="AF23:AF24"/>
    <mergeCell ref="AG23:AG24"/>
    <mergeCell ref="AH23:AH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O23:O24"/>
    <mergeCell ref="S23:S24"/>
    <mergeCell ref="T23:T24"/>
    <mergeCell ref="U23:U24"/>
    <mergeCell ref="V23:V24"/>
    <mergeCell ref="W23:W24"/>
    <mergeCell ref="A23:B23"/>
    <mergeCell ref="D23:H24"/>
    <mergeCell ref="B24:C24"/>
    <mergeCell ref="AN19:AN20"/>
    <mergeCell ref="AI19:AI20"/>
    <mergeCell ref="J23:J24"/>
    <mergeCell ref="K23:K24"/>
    <mergeCell ref="L23:L24"/>
    <mergeCell ref="M23:M24"/>
    <mergeCell ref="N23:N24"/>
    <mergeCell ref="AJ19:AJ20"/>
    <mergeCell ref="AK19:AK20"/>
    <mergeCell ref="AL19:AL20"/>
    <mergeCell ref="AM19:AM20"/>
    <mergeCell ref="R32:U33"/>
    <mergeCell ref="W32:AU32"/>
    <mergeCell ref="AD19:AD20"/>
    <mergeCell ref="AE19:AE20"/>
    <mergeCell ref="AF19:AF20"/>
    <mergeCell ref="X23:X24"/>
    <mergeCell ref="V19:V20"/>
    <mergeCell ref="W19:W20"/>
    <mergeCell ref="AG19:AG20"/>
    <mergeCell ref="AH19:AH20"/>
    <mergeCell ref="Y19:Y20"/>
    <mergeCell ref="Z19:Z20"/>
    <mergeCell ref="AA19:AA20"/>
    <mergeCell ref="AB19:AB20"/>
    <mergeCell ref="X19:X20"/>
    <mergeCell ref="AC19:AC20"/>
    <mergeCell ref="P19:P20"/>
    <mergeCell ref="Q19:Q20"/>
    <mergeCell ref="R19:R20"/>
    <mergeCell ref="S19:S20"/>
    <mergeCell ref="T19:T20"/>
    <mergeCell ref="U19:U20"/>
    <mergeCell ref="I21:I22"/>
    <mergeCell ref="AG21:AG22"/>
    <mergeCell ref="AO19:AP20"/>
    <mergeCell ref="I19:I20"/>
    <mergeCell ref="J19:J20"/>
    <mergeCell ref="K19:K20"/>
    <mergeCell ref="L19:L20"/>
    <mergeCell ref="M19:M20"/>
    <mergeCell ref="N19:N20"/>
    <mergeCell ref="O19:O20"/>
    <mergeCell ref="AB21:AB22"/>
    <mergeCell ref="X21:X22"/>
    <mergeCell ref="AN21:AN22"/>
    <mergeCell ref="A42:G42"/>
    <mergeCell ref="L42:O42"/>
    <mergeCell ref="P42:Q42"/>
    <mergeCell ref="AK21:AK22"/>
    <mergeCell ref="AL21:AL22"/>
    <mergeCell ref="AM21:AM22"/>
    <mergeCell ref="AJ21:AJ22"/>
    <mergeCell ref="AD21:AD22"/>
    <mergeCell ref="AO21:AP22"/>
    <mergeCell ref="J21:J22"/>
    <mergeCell ref="K21:K22"/>
    <mergeCell ref="L21:L22"/>
    <mergeCell ref="M21:M22"/>
    <mergeCell ref="N21:N22"/>
    <mergeCell ref="U21:U22"/>
    <mergeCell ref="V21:V22"/>
    <mergeCell ref="O21:O22"/>
    <mergeCell ref="AC21:AC22"/>
    <mergeCell ref="P21:P22"/>
    <mergeCell ref="Q21:Q22"/>
    <mergeCell ref="R21:R22"/>
    <mergeCell ref="AA21:AA22"/>
    <mergeCell ref="AA29:AA30"/>
    <mergeCell ref="T21:T22"/>
    <mergeCell ref="X25:X26"/>
    <mergeCell ref="Y25:Y26"/>
    <mergeCell ref="U25:U26"/>
    <mergeCell ref="I17:I18"/>
    <mergeCell ref="P43:Q43"/>
    <mergeCell ref="P36:Q36"/>
    <mergeCell ref="L37:O37"/>
    <mergeCell ref="L44:Q44"/>
    <mergeCell ref="O17:O18"/>
    <mergeCell ref="Q17:Q18"/>
    <mergeCell ref="M29:M30"/>
    <mergeCell ref="L32:O33"/>
    <mergeCell ref="P32:Q33"/>
    <mergeCell ref="A43:G43"/>
    <mergeCell ref="H34:K34"/>
    <mergeCell ref="H35:K35"/>
    <mergeCell ref="H36:K36"/>
    <mergeCell ref="H37:K37"/>
    <mergeCell ref="H43:K43"/>
    <mergeCell ref="A37:G37"/>
    <mergeCell ref="A35:G35"/>
    <mergeCell ref="H42:K42"/>
    <mergeCell ref="A36:G36"/>
    <mergeCell ref="AO17:AP18"/>
    <mergeCell ref="R34:U34"/>
    <mergeCell ref="R35:U35"/>
    <mergeCell ref="R36:U36"/>
    <mergeCell ref="Y17:Y18"/>
    <mergeCell ref="Z17:Z18"/>
    <mergeCell ref="AA17:AA18"/>
    <mergeCell ref="AJ17:AJ18"/>
    <mergeCell ref="AH17:AH18"/>
    <mergeCell ref="AB17:AB18"/>
    <mergeCell ref="AI21:AI22"/>
    <mergeCell ref="S21:S22"/>
    <mergeCell ref="J17:J18"/>
    <mergeCell ref="K17:K18"/>
    <mergeCell ref="L17:L18"/>
    <mergeCell ref="M17:M18"/>
    <mergeCell ref="U17:U18"/>
    <mergeCell ref="R17:R18"/>
    <mergeCell ref="AH21:AH22"/>
    <mergeCell ref="AE21:AE22"/>
    <mergeCell ref="I29:I30"/>
    <mergeCell ref="AB29:AB30"/>
    <mergeCell ref="AC29:AC30"/>
    <mergeCell ref="Y29:Y30"/>
    <mergeCell ref="J29:J30"/>
    <mergeCell ref="K29:K30"/>
    <mergeCell ref="L29:L30"/>
    <mergeCell ref="T29:T30"/>
    <mergeCell ref="Z29:Z30"/>
    <mergeCell ref="N25:N26"/>
    <mergeCell ref="P23:P24"/>
    <mergeCell ref="Q23:Q24"/>
    <mergeCell ref="R23:R24"/>
    <mergeCell ref="X29:X30"/>
    <mergeCell ref="V29:V30"/>
    <mergeCell ref="W29:W30"/>
    <mergeCell ref="S29:S30"/>
    <mergeCell ref="V25:V26"/>
    <mergeCell ref="W25:W26"/>
    <mergeCell ref="W17:W18"/>
    <mergeCell ref="X17:X18"/>
    <mergeCell ref="AI17:AI18"/>
    <mergeCell ref="R43:U43"/>
    <mergeCell ref="R42:U42"/>
    <mergeCell ref="Y21:Y22"/>
    <mergeCell ref="Z21:Z22"/>
    <mergeCell ref="AF21:AF22"/>
    <mergeCell ref="AG29:AG30"/>
    <mergeCell ref="AE29:AE30"/>
    <mergeCell ref="AO29:AP30"/>
    <mergeCell ref="AH29:AH30"/>
    <mergeCell ref="AI29:AI30"/>
    <mergeCell ref="AJ29:AJ30"/>
    <mergeCell ref="AK29:AK30"/>
    <mergeCell ref="AL29:AL30"/>
    <mergeCell ref="AM29:AM30"/>
    <mergeCell ref="T11:T12"/>
    <mergeCell ref="U11:U12"/>
    <mergeCell ref="AE11:AE12"/>
    <mergeCell ref="AK17:AK18"/>
    <mergeCell ref="AE17:AE18"/>
    <mergeCell ref="AN29:AN30"/>
    <mergeCell ref="AN17:AN18"/>
    <mergeCell ref="AC17:AC18"/>
    <mergeCell ref="AL17:AL18"/>
    <mergeCell ref="AM17:AM18"/>
    <mergeCell ref="N7:Q7"/>
    <mergeCell ref="J11:J12"/>
    <mergeCell ref="K11:K12"/>
    <mergeCell ref="L11:L12"/>
    <mergeCell ref="AD7:AN7"/>
    <mergeCell ref="W11:W12"/>
    <mergeCell ref="X11:X12"/>
    <mergeCell ref="Z7:AC7"/>
    <mergeCell ref="R7:Y7"/>
    <mergeCell ref="AF11:AF12"/>
    <mergeCell ref="N6:Q6"/>
    <mergeCell ref="R6:Y6"/>
    <mergeCell ref="Z6:AC6"/>
    <mergeCell ref="AD6:AN6"/>
    <mergeCell ref="AI4:AI5"/>
    <mergeCell ref="AJ4:AJ5"/>
    <mergeCell ref="AK4:AN5"/>
    <mergeCell ref="AH4:AH5"/>
    <mergeCell ref="AD4:AD5"/>
    <mergeCell ref="R4:Y5"/>
    <mergeCell ref="AG4:AG5"/>
    <mergeCell ref="AG11:AG12"/>
    <mergeCell ref="AE4:AE5"/>
    <mergeCell ref="AF4:AF5"/>
    <mergeCell ref="N13:N14"/>
    <mergeCell ref="P13:P14"/>
    <mergeCell ref="Q13:Q14"/>
    <mergeCell ref="AF13:AF14"/>
    <mergeCell ref="N4:Q5"/>
    <mergeCell ref="V13:V14"/>
    <mergeCell ref="I11:I12"/>
    <mergeCell ref="N11:N12"/>
    <mergeCell ref="O11:O12"/>
    <mergeCell ref="V11:V12"/>
    <mergeCell ref="D9:H10"/>
    <mergeCell ref="AO11:AP12"/>
    <mergeCell ref="P11:P12"/>
    <mergeCell ref="Q11:Q12"/>
    <mergeCell ref="S11:S12"/>
    <mergeCell ref="Y11:Y12"/>
    <mergeCell ref="AF17:AF18"/>
    <mergeCell ref="AG17:AG18"/>
    <mergeCell ref="AD17:AD18"/>
    <mergeCell ref="AA13:AA14"/>
    <mergeCell ref="AF29:AF30"/>
    <mergeCell ref="AC15:AC16"/>
    <mergeCell ref="AG15:AG16"/>
    <mergeCell ref="AB27:AB28"/>
    <mergeCell ref="AC27:AC28"/>
    <mergeCell ref="AD29:AD30"/>
    <mergeCell ref="Y15:Y16"/>
    <mergeCell ref="Z15:Z16"/>
    <mergeCell ref="AA15:AA16"/>
    <mergeCell ref="AB15:AB16"/>
    <mergeCell ref="O13:O14"/>
    <mergeCell ref="AB13:AB14"/>
    <mergeCell ref="W13:W14"/>
    <mergeCell ref="R13:R14"/>
    <mergeCell ref="O15:O16"/>
    <mergeCell ref="P15:P16"/>
    <mergeCell ref="K13:K14"/>
    <mergeCell ref="AI13:AI14"/>
    <mergeCell ref="AD15:AD16"/>
    <mergeCell ref="AE15:AE16"/>
    <mergeCell ref="AF15:AF16"/>
    <mergeCell ref="AE13:AE14"/>
    <mergeCell ref="X13:X14"/>
    <mergeCell ref="Y13:Y14"/>
    <mergeCell ref="Z13:Z14"/>
    <mergeCell ref="AD13:AD14"/>
    <mergeCell ref="U13:U14"/>
    <mergeCell ref="AJ11:AJ12"/>
    <mergeCell ref="AK11:AK12"/>
    <mergeCell ref="AL11:AL12"/>
    <mergeCell ref="AH11:AH12"/>
    <mergeCell ref="AI11:AI12"/>
    <mergeCell ref="AH13:AH14"/>
    <mergeCell ref="AC13:AC14"/>
    <mergeCell ref="AG13:AG14"/>
    <mergeCell ref="R11:R12"/>
    <mergeCell ref="J13:J14"/>
    <mergeCell ref="A6:C6"/>
    <mergeCell ref="A9:C10"/>
    <mergeCell ref="B12:C12"/>
    <mergeCell ref="AJ13:AJ14"/>
    <mergeCell ref="I13:I14"/>
    <mergeCell ref="L13:L14"/>
    <mergeCell ref="M13:M14"/>
    <mergeCell ref="D11:H12"/>
    <mergeCell ref="AO4:AU5"/>
    <mergeCell ref="Z11:Z12"/>
    <mergeCell ref="AA11:AA12"/>
    <mergeCell ref="AB11:AB12"/>
    <mergeCell ref="AC11:AC12"/>
    <mergeCell ref="AD11:AD12"/>
    <mergeCell ref="Z4:AC5"/>
    <mergeCell ref="AN11:AN12"/>
    <mergeCell ref="AM11:AM12"/>
    <mergeCell ref="AO9:AP10"/>
    <mergeCell ref="D15:H16"/>
    <mergeCell ref="B14:C14"/>
    <mergeCell ref="A13:B13"/>
    <mergeCell ref="B30:C30"/>
    <mergeCell ref="A34:G34"/>
    <mergeCell ref="A32:G33"/>
    <mergeCell ref="D29:H30"/>
    <mergeCell ref="A21:B21"/>
    <mergeCell ref="D21:H22"/>
    <mergeCell ref="B22:C22"/>
    <mergeCell ref="A7:C7"/>
    <mergeCell ref="D17:H18"/>
    <mergeCell ref="B18:C18"/>
    <mergeCell ref="A17:B17"/>
    <mergeCell ref="A15:B15"/>
    <mergeCell ref="A11:B11"/>
    <mergeCell ref="D7:M7"/>
    <mergeCell ref="M11:M12"/>
    <mergeCell ref="B16:C16"/>
    <mergeCell ref="D13:H14"/>
    <mergeCell ref="A1:E2"/>
    <mergeCell ref="D4:D5"/>
    <mergeCell ref="E4:E5"/>
    <mergeCell ref="F4:F5"/>
    <mergeCell ref="G4:G5"/>
    <mergeCell ref="I1:J2"/>
    <mergeCell ref="I4:I5"/>
    <mergeCell ref="A4:C5"/>
    <mergeCell ref="H4:H5"/>
    <mergeCell ref="J4:J5"/>
    <mergeCell ref="M4:M5"/>
    <mergeCell ref="K4:K5"/>
    <mergeCell ref="AH1:AP2"/>
    <mergeCell ref="K1:K2"/>
    <mergeCell ref="L1:L2"/>
    <mergeCell ref="M1:M2"/>
    <mergeCell ref="N1:N2"/>
    <mergeCell ref="O1:O2"/>
    <mergeCell ref="P1:AE2"/>
    <mergeCell ref="L4:L5"/>
    <mergeCell ref="P17:P18"/>
    <mergeCell ref="N29:N30"/>
    <mergeCell ref="O29:O30"/>
    <mergeCell ref="N17:N18"/>
    <mergeCell ref="Q29:Q30"/>
    <mergeCell ref="K25:K26"/>
    <mergeCell ref="L25:L26"/>
    <mergeCell ref="M25:M26"/>
    <mergeCell ref="O25:O26"/>
    <mergeCell ref="N27:N28"/>
    <mergeCell ref="I15:I16"/>
    <mergeCell ref="J15:J16"/>
    <mergeCell ref="K15:K16"/>
    <mergeCell ref="L15:L16"/>
    <mergeCell ref="M15:M16"/>
    <mergeCell ref="N15:N16"/>
    <mergeCell ref="AH15:AH16"/>
    <mergeCell ref="AI15:AI16"/>
    <mergeCell ref="AJ15:AJ16"/>
    <mergeCell ref="AK15:AK16"/>
    <mergeCell ref="AM15:AM16"/>
    <mergeCell ref="S13:S14"/>
    <mergeCell ref="V15:V16"/>
    <mergeCell ref="T13:T14"/>
    <mergeCell ref="W15:W16"/>
    <mergeCell ref="AK13:AK14"/>
    <mergeCell ref="AO13:AP14"/>
    <mergeCell ref="AO15:AP16"/>
    <mergeCell ref="AN13:AN14"/>
    <mergeCell ref="AM13:AM14"/>
    <mergeCell ref="AL15:AL16"/>
    <mergeCell ref="AL13:AL14"/>
    <mergeCell ref="AN15:AN16"/>
    <mergeCell ref="Q15:Q16"/>
    <mergeCell ref="T15:T16"/>
    <mergeCell ref="T17:T18"/>
    <mergeCell ref="W21:W22"/>
    <mergeCell ref="S17:S18"/>
    <mergeCell ref="X15:X16"/>
    <mergeCell ref="R15:R16"/>
    <mergeCell ref="S15:S16"/>
    <mergeCell ref="U15:U16"/>
    <mergeCell ref="V17:V18"/>
    <mergeCell ref="P29:P30"/>
    <mergeCell ref="R29:R30"/>
    <mergeCell ref="P34:Q34"/>
    <mergeCell ref="P35:Q35"/>
    <mergeCell ref="R37:U37"/>
    <mergeCell ref="U29:U30"/>
    <mergeCell ref="A25:B25"/>
    <mergeCell ref="D25:H26"/>
    <mergeCell ref="D27:H28"/>
    <mergeCell ref="B26:C26"/>
    <mergeCell ref="A27:B27"/>
    <mergeCell ref="B28:C28"/>
    <mergeCell ref="I25:I26"/>
    <mergeCell ref="A29:B29"/>
    <mergeCell ref="J25:J26"/>
    <mergeCell ref="AD25:AD26"/>
    <mergeCell ref="AE25:AE26"/>
    <mergeCell ref="P25:P26"/>
    <mergeCell ref="Q25:Q26"/>
    <mergeCell ref="R25:R26"/>
    <mergeCell ref="S25:S26"/>
    <mergeCell ref="T25:T26"/>
    <mergeCell ref="P39:Q39"/>
    <mergeCell ref="P41:Q41"/>
    <mergeCell ref="R39:U39"/>
    <mergeCell ref="R41:U41"/>
    <mergeCell ref="AF25:AF26"/>
    <mergeCell ref="R27:R28"/>
    <mergeCell ref="S27:S28"/>
    <mergeCell ref="T27:T28"/>
    <mergeCell ref="U27:U28"/>
    <mergeCell ref="P37:Q37"/>
    <mergeCell ref="AG25:AG26"/>
    <mergeCell ref="Z25:Z26"/>
    <mergeCell ref="AA25:AA26"/>
    <mergeCell ref="AB25:AB26"/>
    <mergeCell ref="AC25:AC26"/>
    <mergeCell ref="O27:O28"/>
    <mergeCell ref="Z27:Z28"/>
    <mergeCell ref="AA27:AA28"/>
    <mergeCell ref="P27:P28"/>
    <mergeCell ref="Q27:Q28"/>
    <mergeCell ref="AL25:AL26"/>
    <mergeCell ref="AM25:AM26"/>
    <mergeCell ref="AN25:AN26"/>
    <mergeCell ref="AO25:AP26"/>
    <mergeCell ref="AH25:AH26"/>
    <mergeCell ref="AI25:AI26"/>
    <mergeCell ref="AJ25:AJ26"/>
    <mergeCell ref="AK25:AK26"/>
    <mergeCell ref="AN27:AN28"/>
    <mergeCell ref="AO27:AP28"/>
    <mergeCell ref="AD27:AD28"/>
    <mergeCell ref="AE27:AE28"/>
    <mergeCell ref="AF27:AF28"/>
    <mergeCell ref="AG27:AG28"/>
    <mergeCell ref="AH27:AH28"/>
    <mergeCell ref="AI27:AI28"/>
    <mergeCell ref="L39:O39"/>
    <mergeCell ref="L41:O41"/>
    <mergeCell ref="AJ27:AJ28"/>
    <mergeCell ref="AK27:AK28"/>
    <mergeCell ref="AL27:AL28"/>
    <mergeCell ref="AM27:AM28"/>
    <mergeCell ref="V27:V28"/>
    <mergeCell ref="W27:W28"/>
    <mergeCell ref="X27:X28"/>
    <mergeCell ref="Y27:Y28"/>
    <mergeCell ref="J27:J28"/>
    <mergeCell ref="K27:K28"/>
    <mergeCell ref="A39:G39"/>
    <mergeCell ref="A41:G41"/>
    <mergeCell ref="H39:K39"/>
    <mergeCell ref="H41:K41"/>
    <mergeCell ref="I27:I28"/>
    <mergeCell ref="H40:K40"/>
    <mergeCell ref="H32:K33"/>
    <mergeCell ref="A40:G40"/>
    <mergeCell ref="L27:L28"/>
    <mergeCell ref="M27:M28"/>
    <mergeCell ref="P38:Q38"/>
    <mergeCell ref="R38:U38"/>
    <mergeCell ref="A19:B19"/>
    <mergeCell ref="B20:C20"/>
    <mergeCell ref="D19:H20"/>
    <mergeCell ref="A38:G38"/>
    <mergeCell ref="H38:K38"/>
    <mergeCell ref="L38:O38"/>
  </mergeCells>
  <dataValidations count="10">
    <dataValidation type="list" allowBlank="1" sqref="AE4:AE5 K1:K2">
      <formula1>$BR$9:$BR$18</formula1>
    </dataValidation>
    <dataValidation type="list" allowBlank="1" sqref="M1:M2 AG4:AG5">
      <formula1>"1,2,3,4,5,6,7,8,9,10,11,12"</formula1>
    </dataValidation>
    <dataValidation type="list" allowBlank="1" showInputMessage="1" showErrorMessage="1" sqref="A1:E2">
      <formula1>"認定済,申請中"</formula1>
    </dataValidation>
    <dataValidation type="list" allowBlank="1" showInputMessage="1" showErrorMessage="1" sqref="R6:Y6">
      <formula1>$BE$8:$BE$11</formula1>
    </dataValidation>
    <dataValidation type="list" allowBlank="1" showInputMessage="1" showErrorMessage="1" sqref="AI4:AI5">
      <formula1>"1,2,3,4,5,6,7,8,9,10,11,12,13,14,15,16,17,18,19,20,21,22,23,24,25,26,27,28,29,30,31"</formula1>
    </dataValidation>
    <dataValidation errorStyle="information" type="list" allowBlank="1" sqref="A11:B11 A29:B29 A25:B25 A21:B21 B26:C26 B12:C12 A13:B13 B14:C14 A15:B15 B16:C16 A17:B17 B28:C28 A19:B19 B30:C30 B20 B18 C18:C19 A27:B27 B22:C22 A23:B23 B24:C24">
      <formula1>$BH$8:$BH$104</formula1>
    </dataValidation>
    <dataValidation type="list" allowBlank="1" showInputMessage="1" showErrorMessage="1" sqref="E17:H18 D17:D19 D21:H22">
      <formula1>$AZ$290:$AZ$295</formula1>
    </dataValidation>
    <dataValidation type="list" allowBlank="1" showInputMessage="1" sqref="D11:H16">
      <formula1>$AZ$7:$AZ$289</formula1>
    </dataValidation>
    <dataValidation type="list" allowBlank="1" showInputMessage="1" showErrorMessage="1" sqref="D23:H24">
      <formula1>$AZ$296:$AZ$298</formula1>
    </dataValidation>
    <dataValidation type="list" allowBlank="1" showInputMessage="1" showErrorMessage="1" sqref="D25:H30">
      <formula1>$AZ$299:$AZ$304</formula1>
    </dataValidation>
  </dataValidations>
  <printOptions horizontalCentered="1" verticalCentered="1"/>
  <pageMargins left="0.1968503937007874" right="0.1968503937007874" top="0.2362204724409449" bottom="0.2362204724409449" header="0.1968503937007874" footer="0.1968503937007874"/>
  <pageSetup blackAndWhite="1" errors="blank"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545"/>
  <sheetViews>
    <sheetView zoomScale="75" zoomScaleNormal="75" zoomScalePageLayoutView="0" workbookViewId="0" topLeftCell="A1">
      <selection activeCell="AD6" sqref="AD6:AN6"/>
    </sheetView>
  </sheetViews>
  <sheetFormatPr defaultColWidth="3.00390625" defaultRowHeight="13.5"/>
  <cols>
    <col min="1" max="42" width="3.125" style="1" customWidth="1"/>
    <col min="43" max="47" width="2.625" style="1" customWidth="1"/>
    <col min="48" max="49" width="3.00390625" style="1" customWidth="1"/>
    <col min="50" max="50" width="4.25390625" style="1" customWidth="1"/>
    <col min="51" max="51" width="0.37109375" style="1" hidden="1" customWidth="1"/>
    <col min="52" max="16384" width="3.00390625" style="1" customWidth="1"/>
  </cols>
  <sheetData>
    <row r="1" spans="1:47" ht="10.5" customHeight="1">
      <c r="A1" s="111" t="s">
        <v>6</v>
      </c>
      <c r="B1" s="112"/>
      <c r="C1" s="112"/>
      <c r="D1" s="112"/>
      <c r="E1" s="113"/>
      <c r="F1" s="10"/>
      <c r="G1" s="10"/>
      <c r="H1" s="10"/>
      <c r="I1" s="117" t="s">
        <v>659</v>
      </c>
      <c r="J1" s="117"/>
      <c r="K1" s="118">
        <v>27</v>
      </c>
      <c r="L1" s="108" t="s">
        <v>2</v>
      </c>
      <c r="M1" s="118">
        <v>4</v>
      </c>
      <c r="N1" s="108" t="s">
        <v>0</v>
      </c>
      <c r="O1" s="108" t="s">
        <v>3</v>
      </c>
      <c r="P1" s="125" t="s">
        <v>87</v>
      </c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6"/>
      <c r="AD1" s="126"/>
      <c r="AE1" s="126"/>
      <c r="AF1" s="10"/>
      <c r="AG1" s="10"/>
      <c r="AH1" s="95" t="s">
        <v>14</v>
      </c>
      <c r="AI1" s="95"/>
      <c r="AJ1" s="95"/>
      <c r="AK1" s="95"/>
      <c r="AL1" s="95"/>
      <c r="AM1" s="95"/>
      <c r="AN1" s="95"/>
      <c r="AO1" s="95"/>
      <c r="AP1" s="95"/>
      <c r="AQ1" s="10"/>
      <c r="AR1" s="10"/>
      <c r="AS1" s="10"/>
      <c r="AT1" s="10"/>
      <c r="AU1" s="10"/>
    </row>
    <row r="2" spans="1:47" ht="10.5" customHeight="1">
      <c r="A2" s="114"/>
      <c r="B2" s="115"/>
      <c r="C2" s="115"/>
      <c r="D2" s="115"/>
      <c r="E2" s="116"/>
      <c r="F2" s="10"/>
      <c r="G2" s="10"/>
      <c r="H2" s="10"/>
      <c r="I2" s="117"/>
      <c r="J2" s="117"/>
      <c r="K2" s="118"/>
      <c r="L2" s="108"/>
      <c r="M2" s="118"/>
      <c r="N2" s="108"/>
      <c r="O2" s="108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6"/>
      <c r="AD2" s="126"/>
      <c r="AE2" s="126"/>
      <c r="AF2" s="10"/>
      <c r="AG2" s="10"/>
      <c r="AH2" s="95"/>
      <c r="AI2" s="95"/>
      <c r="AJ2" s="95"/>
      <c r="AK2" s="95"/>
      <c r="AL2" s="95"/>
      <c r="AM2" s="95"/>
      <c r="AN2" s="95"/>
      <c r="AO2" s="95"/>
      <c r="AP2" s="95"/>
      <c r="AQ2" s="10"/>
      <c r="AR2" s="10"/>
      <c r="AS2" s="10"/>
      <c r="AT2" s="10"/>
      <c r="AU2" s="10"/>
    </row>
    <row r="3" spans="1:47" ht="9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 ht="15" customHeight="1">
      <c r="A4" s="127" t="s">
        <v>12</v>
      </c>
      <c r="B4" s="128"/>
      <c r="C4" s="129"/>
      <c r="D4" s="133"/>
      <c r="E4" s="109"/>
      <c r="F4" s="109"/>
      <c r="G4" s="109"/>
      <c r="H4" s="109"/>
      <c r="I4" s="109"/>
      <c r="J4" s="109"/>
      <c r="K4" s="109"/>
      <c r="L4" s="109"/>
      <c r="M4" s="141"/>
      <c r="N4" s="143" t="s">
        <v>15</v>
      </c>
      <c r="O4" s="144"/>
      <c r="P4" s="144"/>
      <c r="Q4" s="145"/>
      <c r="R4" s="119"/>
      <c r="S4" s="120"/>
      <c r="T4" s="120"/>
      <c r="U4" s="120"/>
      <c r="V4" s="120"/>
      <c r="W4" s="120"/>
      <c r="X4" s="120"/>
      <c r="Y4" s="121"/>
      <c r="Z4" s="127" t="s">
        <v>7</v>
      </c>
      <c r="AA4" s="144"/>
      <c r="AB4" s="144"/>
      <c r="AC4" s="144"/>
      <c r="AD4" s="135" t="s">
        <v>660</v>
      </c>
      <c r="AE4" s="137">
        <v>27</v>
      </c>
      <c r="AF4" s="139" t="s">
        <v>17</v>
      </c>
      <c r="AG4" s="137">
        <v>4</v>
      </c>
      <c r="AH4" s="139" t="s">
        <v>18</v>
      </c>
      <c r="AI4" s="146">
        <v>1</v>
      </c>
      <c r="AJ4" s="148" t="s">
        <v>19</v>
      </c>
      <c r="AK4" s="127" t="s">
        <v>20</v>
      </c>
      <c r="AL4" s="144"/>
      <c r="AM4" s="144"/>
      <c r="AN4" s="144"/>
      <c r="AO4" s="150"/>
      <c r="AP4" s="151"/>
      <c r="AQ4" s="151"/>
      <c r="AR4" s="151"/>
      <c r="AS4" s="151"/>
      <c r="AT4" s="151"/>
      <c r="AU4" s="152"/>
    </row>
    <row r="5" spans="1:47" ht="15" customHeight="1">
      <c r="A5" s="130"/>
      <c r="B5" s="131"/>
      <c r="C5" s="132"/>
      <c r="D5" s="134"/>
      <c r="E5" s="110"/>
      <c r="F5" s="110"/>
      <c r="G5" s="110"/>
      <c r="H5" s="110"/>
      <c r="I5" s="110"/>
      <c r="J5" s="110"/>
      <c r="K5" s="110"/>
      <c r="L5" s="110"/>
      <c r="M5" s="142"/>
      <c r="N5" s="102"/>
      <c r="O5" s="103"/>
      <c r="P5" s="103"/>
      <c r="Q5" s="104"/>
      <c r="R5" s="122"/>
      <c r="S5" s="123"/>
      <c r="T5" s="123"/>
      <c r="U5" s="123"/>
      <c r="V5" s="123"/>
      <c r="W5" s="123"/>
      <c r="X5" s="123"/>
      <c r="Y5" s="124"/>
      <c r="Z5" s="102"/>
      <c r="AA5" s="103"/>
      <c r="AB5" s="103"/>
      <c r="AC5" s="103"/>
      <c r="AD5" s="136"/>
      <c r="AE5" s="138"/>
      <c r="AF5" s="140"/>
      <c r="AG5" s="138"/>
      <c r="AH5" s="140"/>
      <c r="AI5" s="147"/>
      <c r="AJ5" s="149"/>
      <c r="AK5" s="102"/>
      <c r="AL5" s="103"/>
      <c r="AM5" s="103"/>
      <c r="AN5" s="103"/>
      <c r="AO5" s="153"/>
      <c r="AP5" s="154"/>
      <c r="AQ5" s="154"/>
      <c r="AR5" s="154"/>
      <c r="AS5" s="154"/>
      <c r="AT5" s="154"/>
      <c r="AU5" s="155"/>
    </row>
    <row r="6" spans="1:47" ht="30" customHeight="1">
      <c r="A6" s="156" t="s">
        <v>21</v>
      </c>
      <c r="B6" s="157"/>
      <c r="C6" s="158"/>
      <c r="D6" s="11"/>
      <c r="E6" s="12"/>
      <c r="F6" s="12"/>
      <c r="G6" s="12"/>
      <c r="H6" s="12"/>
      <c r="I6" s="12"/>
      <c r="J6" s="12"/>
      <c r="K6" s="12"/>
      <c r="L6" s="12"/>
      <c r="M6" s="13"/>
      <c r="N6" s="159" t="s">
        <v>22</v>
      </c>
      <c r="O6" s="160"/>
      <c r="P6" s="160"/>
      <c r="Q6" s="161"/>
      <c r="R6" s="357"/>
      <c r="S6" s="358"/>
      <c r="T6" s="358"/>
      <c r="U6" s="358"/>
      <c r="V6" s="358"/>
      <c r="W6" s="358"/>
      <c r="X6" s="358"/>
      <c r="Y6" s="359"/>
      <c r="Z6" s="165" t="s">
        <v>23</v>
      </c>
      <c r="AA6" s="166"/>
      <c r="AB6" s="166"/>
      <c r="AC6" s="167"/>
      <c r="AD6" s="168"/>
      <c r="AE6" s="169"/>
      <c r="AF6" s="169"/>
      <c r="AG6" s="169"/>
      <c r="AH6" s="169"/>
      <c r="AI6" s="169"/>
      <c r="AJ6" s="169"/>
      <c r="AK6" s="170"/>
      <c r="AL6" s="170"/>
      <c r="AM6" s="170"/>
      <c r="AN6" s="171"/>
      <c r="AO6" s="14"/>
      <c r="AP6" s="14"/>
      <c r="AQ6" s="14"/>
      <c r="AR6" s="14"/>
      <c r="AS6" s="14"/>
      <c r="AT6" s="14"/>
      <c r="AU6" s="14"/>
    </row>
    <row r="7" spans="1:47" ht="30" customHeight="1">
      <c r="A7" s="156" t="s">
        <v>24</v>
      </c>
      <c r="B7" s="157"/>
      <c r="C7" s="158"/>
      <c r="D7" s="172"/>
      <c r="E7" s="173"/>
      <c r="F7" s="173"/>
      <c r="G7" s="173"/>
      <c r="H7" s="173"/>
      <c r="I7" s="174"/>
      <c r="J7" s="174"/>
      <c r="K7" s="174"/>
      <c r="L7" s="174"/>
      <c r="M7" s="175"/>
      <c r="N7" s="156" t="s">
        <v>25</v>
      </c>
      <c r="O7" s="157"/>
      <c r="P7" s="157"/>
      <c r="Q7" s="158"/>
      <c r="R7" s="360"/>
      <c r="S7" s="361"/>
      <c r="T7" s="361"/>
      <c r="U7" s="361"/>
      <c r="V7" s="361"/>
      <c r="W7" s="361"/>
      <c r="X7" s="361"/>
      <c r="Y7" s="362"/>
      <c r="Z7" s="179" t="s">
        <v>438</v>
      </c>
      <c r="AA7" s="180"/>
      <c r="AB7" s="180"/>
      <c r="AC7" s="181"/>
      <c r="AD7" s="172"/>
      <c r="AE7" s="173"/>
      <c r="AF7" s="173"/>
      <c r="AG7" s="173"/>
      <c r="AH7" s="173"/>
      <c r="AI7" s="173"/>
      <c r="AJ7" s="173"/>
      <c r="AK7" s="173"/>
      <c r="AL7" s="173"/>
      <c r="AM7" s="173"/>
      <c r="AN7" s="182"/>
      <c r="AO7" s="14"/>
      <c r="AP7" s="14"/>
      <c r="AQ7" s="14"/>
      <c r="AR7" s="14"/>
      <c r="AS7" s="14"/>
      <c r="AT7" s="14"/>
      <c r="AU7" s="14"/>
    </row>
    <row r="8" spans="1:50" ht="11.2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X8" s="39"/>
    </row>
    <row r="9" spans="1:51" ht="13.5" customHeight="1">
      <c r="A9" s="183" t="s">
        <v>35</v>
      </c>
      <c r="B9" s="184"/>
      <c r="C9" s="185"/>
      <c r="D9" s="189" t="s">
        <v>8</v>
      </c>
      <c r="E9" s="190"/>
      <c r="F9" s="190"/>
      <c r="G9" s="190"/>
      <c r="H9" s="191"/>
      <c r="I9" s="58" t="s">
        <v>4</v>
      </c>
      <c r="J9" s="27">
        <v>1</v>
      </c>
      <c r="K9" s="44">
        <v>2</v>
      </c>
      <c r="L9" s="44">
        <v>3</v>
      </c>
      <c r="M9" s="44">
        <v>4</v>
      </c>
      <c r="N9" s="44">
        <v>5</v>
      </c>
      <c r="O9" s="44">
        <v>6</v>
      </c>
      <c r="P9" s="44">
        <v>7</v>
      </c>
      <c r="Q9" s="44">
        <v>8</v>
      </c>
      <c r="R9" s="44">
        <v>9</v>
      </c>
      <c r="S9" s="44">
        <v>10</v>
      </c>
      <c r="T9" s="44">
        <v>11</v>
      </c>
      <c r="U9" s="44">
        <v>12</v>
      </c>
      <c r="V9" s="44">
        <v>13</v>
      </c>
      <c r="W9" s="44">
        <v>14</v>
      </c>
      <c r="X9" s="44">
        <v>15</v>
      </c>
      <c r="Y9" s="44">
        <v>16</v>
      </c>
      <c r="Z9" s="44">
        <v>17</v>
      </c>
      <c r="AA9" s="44">
        <v>18</v>
      </c>
      <c r="AB9" s="44">
        <v>19</v>
      </c>
      <c r="AC9" s="44">
        <v>20</v>
      </c>
      <c r="AD9" s="44">
        <v>21</v>
      </c>
      <c r="AE9" s="44">
        <v>22</v>
      </c>
      <c r="AF9" s="44">
        <v>23</v>
      </c>
      <c r="AG9" s="44">
        <v>24</v>
      </c>
      <c r="AH9" s="44">
        <v>25</v>
      </c>
      <c r="AI9" s="44">
        <v>26</v>
      </c>
      <c r="AJ9" s="44">
        <v>27</v>
      </c>
      <c r="AK9" s="44">
        <v>28</v>
      </c>
      <c r="AL9" s="44">
        <v>29</v>
      </c>
      <c r="AM9" s="44">
        <v>30</v>
      </c>
      <c r="AN9" s="48">
        <v>31</v>
      </c>
      <c r="AO9" s="363" t="s">
        <v>9</v>
      </c>
      <c r="AP9" s="364"/>
      <c r="AQ9" s="10"/>
      <c r="AR9" s="10"/>
      <c r="AS9" s="10"/>
      <c r="AT9" s="10"/>
      <c r="AU9" s="10"/>
      <c r="AY9" s="1" t="s">
        <v>26</v>
      </c>
    </row>
    <row r="10" spans="1:51" ht="13.5" customHeight="1" thickBot="1">
      <c r="A10" s="186"/>
      <c r="B10" s="187"/>
      <c r="C10" s="188"/>
      <c r="D10" s="192"/>
      <c r="E10" s="193"/>
      <c r="F10" s="193"/>
      <c r="G10" s="193"/>
      <c r="H10" s="194"/>
      <c r="I10" s="59" t="s">
        <v>10</v>
      </c>
      <c r="J10" s="57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9"/>
      <c r="AO10" s="365"/>
      <c r="AP10" s="366"/>
      <c r="AQ10" s="10"/>
      <c r="AR10" s="10"/>
      <c r="AS10" s="10"/>
      <c r="AT10" s="10"/>
      <c r="AU10" s="10"/>
      <c r="AY10" s="1" t="s">
        <v>27</v>
      </c>
    </row>
    <row r="11" spans="1:51" ht="13.5" customHeight="1">
      <c r="A11" s="367"/>
      <c r="B11" s="368"/>
      <c r="C11" s="67" t="s">
        <v>5</v>
      </c>
      <c r="D11" s="369"/>
      <c r="E11" s="370"/>
      <c r="F11" s="370"/>
      <c r="G11" s="370"/>
      <c r="H11" s="371"/>
      <c r="I11" s="207" t="s">
        <v>11</v>
      </c>
      <c r="J11" s="209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3"/>
      <c r="AO11" s="375"/>
      <c r="AP11" s="376"/>
      <c r="AQ11" s="10"/>
      <c r="AR11" s="10"/>
      <c r="AS11" s="10"/>
      <c r="AT11" s="10"/>
      <c r="AU11" s="10"/>
      <c r="AY11" s="1" t="s">
        <v>28</v>
      </c>
    </row>
    <row r="12" spans="1:47" ht="13.5" customHeight="1">
      <c r="A12" s="56"/>
      <c r="B12" s="379"/>
      <c r="C12" s="380"/>
      <c r="D12" s="372"/>
      <c r="E12" s="373"/>
      <c r="F12" s="373"/>
      <c r="G12" s="373"/>
      <c r="H12" s="374"/>
      <c r="I12" s="208"/>
      <c r="J12" s="210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4"/>
      <c r="AO12" s="377"/>
      <c r="AP12" s="378"/>
      <c r="AQ12" s="10"/>
      <c r="AR12" s="10"/>
      <c r="AS12" s="10"/>
      <c r="AT12" s="10"/>
      <c r="AU12" s="10"/>
    </row>
    <row r="13" spans="1:47" ht="13.5" customHeight="1">
      <c r="A13" s="381"/>
      <c r="B13" s="382"/>
      <c r="C13" s="68" t="s">
        <v>5</v>
      </c>
      <c r="D13" s="383"/>
      <c r="E13" s="384"/>
      <c r="F13" s="384"/>
      <c r="G13" s="384"/>
      <c r="H13" s="385"/>
      <c r="I13" s="226" t="s">
        <v>11</v>
      </c>
      <c r="J13" s="227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9"/>
      <c r="AO13" s="386"/>
      <c r="AP13" s="387"/>
      <c r="AQ13" s="10"/>
      <c r="AR13" s="10"/>
      <c r="AS13" s="10"/>
      <c r="AT13" s="10"/>
      <c r="AU13" s="10"/>
    </row>
    <row r="14" spans="1:47" ht="13.5" customHeight="1">
      <c r="A14" s="56"/>
      <c r="B14" s="379"/>
      <c r="C14" s="380"/>
      <c r="D14" s="372"/>
      <c r="E14" s="373"/>
      <c r="F14" s="373"/>
      <c r="G14" s="373"/>
      <c r="H14" s="374"/>
      <c r="I14" s="208"/>
      <c r="J14" s="210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4"/>
      <c r="AO14" s="377"/>
      <c r="AP14" s="378"/>
      <c r="AQ14" s="10"/>
      <c r="AR14" s="10"/>
      <c r="AS14" s="10"/>
      <c r="AT14" s="10"/>
      <c r="AU14" s="10"/>
    </row>
    <row r="15" spans="1:47" ht="13.5" customHeight="1">
      <c r="A15" s="381"/>
      <c r="B15" s="382"/>
      <c r="C15" s="68" t="s">
        <v>5</v>
      </c>
      <c r="D15" s="383"/>
      <c r="E15" s="384"/>
      <c r="F15" s="384"/>
      <c r="G15" s="384"/>
      <c r="H15" s="385"/>
      <c r="I15" s="226" t="s">
        <v>11</v>
      </c>
      <c r="J15" s="227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9"/>
      <c r="AO15" s="386"/>
      <c r="AP15" s="388"/>
      <c r="AQ15" s="10"/>
      <c r="AR15" s="10"/>
      <c r="AS15" s="10"/>
      <c r="AT15" s="10"/>
      <c r="AU15" s="10"/>
    </row>
    <row r="16" spans="1:47" ht="13.5" customHeight="1">
      <c r="A16" s="56"/>
      <c r="B16" s="379"/>
      <c r="C16" s="380"/>
      <c r="D16" s="372"/>
      <c r="E16" s="373"/>
      <c r="F16" s="373"/>
      <c r="G16" s="373"/>
      <c r="H16" s="374"/>
      <c r="I16" s="208"/>
      <c r="J16" s="210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4"/>
      <c r="AO16" s="377"/>
      <c r="AP16" s="378"/>
      <c r="AQ16" s="10"/>
      <c r="AR16" s="10"/>
      <c r="AS16" s="10"/>
      <c r="AT16" s="10"/>
      <c r="AU16" s="10"/>
    </row>
    <row r="17" spans="1:47" ht="13.5" customHeight="1">
      <c r="A17" s="381"/>
      <c r="B17" s="382"/>
      <c r="C17" s="68" t="s">
        <v>5</v>
      </c>
      <c r="D17" s="383"/>
      <c r="E17" s="384"/>
      <c r="F17" s="384"/>
      <c r="G17" s="384"/>
      <c r="H17" s="385"/>
      <c r="I17" s="226" t="s">
        <v>11</v>
      </c>
      <c r="J17" s="227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9"/>
      <c r="AO17" s="389"/>
      <c r="AP17" s="390"/>
      <c r="AQ17" s="10"/>
      <c r="AR17" s="10"/>
      <c r="AS17" s="10"/>
      <c r="AT17" s="10"/>
      <c r="AU17" s="10"/>
    </row>
    <row r="18" spans="1:47" ht="13.5" customHeight="1">
      <c r="A18" s="56"/>
      <c r="B18" s="379"/>
      <c r="C18" s="380"/>
      <c r="D18" s="372"/>
      <c r="E18" s="373"/>
      <c r="F18" s="373"/>
      <c r="G18" s="373"/>
      <c r="H18" s="374"/>
      <c r="I18" s="208"/>
      <c r="J18" s="210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4"/>
      <c r="AO18" s="391"/>
      <c r="AP18" s="392"/>
      <c r="AQ18" s="10"/>
      <c r="AR18" s="10"/>
      <c r="AS18" s="10"/>
      <c r="AT18" s="10"/>
      <c r="AU18" s="10"/>
    </row>
    <row r="19" spans="1:47" ht="13.5" customHeight="1">
      <c r="A19" s="381"/>
      <c r="B19" s="382"/>
      <c r="C19" s="54" t="s">
        <v>440</v>
      </c>
      <c r="D19" s="383"/>
      <c r="E19" s="384"/>
      <c r="F19" s="384"/>
      <c r="G19" s="384"/>
      <c r="H19" s="385"/>
      <c r="I19" s="243" t="s">
        <v>11</v>
      </c>
      <c r="J19" s="244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8"/>
      <c r="AO19" s="386"/>
      <c r="AP19" s="388"/>
      <c r="AQ19" s="10"/>
      <c r="AR19" s="10"/>
      <c r="AS19" s="10"/>
      <c r="AT19" s="10"/>
      <c r="AU19" s="10"/>
    </row>
    <row r="20" spans="1:47" ht="13.5" customHeight="1">
      <c r="A20" s="53"/>
      <c r="B20" s="393"/>
      <c r="C20" s="394"/>
      <c r="D20" s="372"/>
      <c r="E20" s="373"/>
      <c r="F20" s="373"/>
      <c r="G20" s="373"/>
      <c r="H20" s="374"/>
      <c r="I20" s="208"/>
      <c r="J20" s="245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9"/>
      <c r="AO20" s="377"/>
      <c r="AP20" s="378"/>
      <c r="AQ20" s="10"/>
      <c r="AR20" s="10"/>
      <c r="AS20" s="10"/>
      <c r="AT20" s="10"/>
      <c r="AU20" s="10"/>
    </row>
    <row r="21" spans="1:47" ht="13.5" customHeight="1">
      <c r="A21" s="381"/>
      <c r="B21" s="382"/>
      <c r="C21" s="68" t="s">
        <v>5</v>
      </c>
      <c r="D21" s="383"/>
      <c r="E21" s="384"/>
      <c r="F21" s="384"/>
      <c r="G21" s="384"/>
      <c r="H21" s="385"/>
      <c r="I21" s="243" t="s">
        <v>11</v>
      </c>
      <c r="J21" s="227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9"/>
      <c r="AO21" s="395"/>
      <c r="AP21" s="387"/>
      <c r="AQ21" s="10"/>
      <c r="AR21" s="10"/>
      <c r="AS21" s="10"/>
      <c r="AT21" s="10"/>
      <c r="AU21" s="10"/>
    </row>
    <row r="22" spans="1:47" ht="13.5" customHeight="1">
      <c r="A22" s="56"/>
      <c r="B22" s="379"/>
      <c r="C22" s="380"/>
      <c r="D22" s="372"/>
      <c r="E22" s="373"/>
      <c r="F22" s="373"/>
      <c r="G22" s="373"/>
      <c r="H22" s="374"/>
      <c r="I22" s="208"/>
      <c r="J22" s="210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4"/>
      <c r="AO22" s="377"/>
      <c r="AP22" s="378"/>
      <c r="AQ22" s="10"/>
      <c r="AR22" s="10"/>
      <c r="AS22" s="10"/>
      <c r="AT22" s="10"/>
      <c r="AU22" s="10"/>
    </row>
    <row r="23" spans="1:47" ht="13.5" customHeight="1">
      <c r="A23" s="381"/>
      <c r="B23" s="382"/>
      <c r="C23" s="54" t="s">
        <v>5</v>
      </c>
      <c r="D23" s="383"/>
      <c r="E23" s="384"/>
      <c r="F23" s="384"/>
      <c r="G23" s="384"/>
      <c r="H23" s="385"/>
      <c r="I23" s="243" t="s">
        <v>11</v>
      </c>
      <c r="J23" s="227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9"/>
      <c r="AO23" s="395"/>
      <c r="AP23" s="387"/>
      <c r="AQ23" s="10"/>
      <c r="AR23" s="10"/>
      <c r="AS23" s="10"/>
      <c r="AT23" s="10"/>
      <c r="AU23" s="10"/>
    </row>
    <row r="24" spans="1:47" ht="13.5" customHeight="1">
      <c r="A24" s="56"/>
      <c r="B24" s="379"/>
      <c r="C24" s="380"/>
      <c r="D24" s="372"/>
      <c r="E24" s="373"/>
      <c r="F24" s="373"/>
      <c r="G24" s="373"/>
      <c r="H24" s="374"/>
      <c r="I24" s="208"/>
      <c r="J24" s="210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4"/>
      <c r="AO24" s="377"/>
      <c r="AP24" s="378"/>
      <c r="AQ24" s="10"/>
      <c r="AR24" s="10"/>
      <c r="AS24" s="10"/>
      <c r="AT24" s="10"/>
      <c r="AU24" s="10"/>
    </row>
    <row r="25" spans="1:47" ht="13.5" customHeight="1">
      <c r="A25" s="381"/>
      <c r="B25" s="382"/>
      <c r="C25" s="54" t="s">
        <v>5</v>
      </c>
      <c r="D25" s="383"/>
      <c r="E25" s="384"/>
      <c r="F25" s="384"/>
      <c r="G25" s="384"/>
      <c r="H25" s="385"/>
      <c r="I25" s="243" t="s">
        <v>11</v>
      </c>
      <c r="J25" s="244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8"/>
      <c r="AO25" s="395"/>
      <c r="AP25" s="387"/>
      <c r="AQ25" s="10"/>
      <c r="AR25" s="10"/>
      <c r="AS25" s="10"/>
      <c r="AT25" s="10"/>
      <c r="AU25" s="10"/>
    </row>
    <row r="26" spans="1:47" ht="13.5" customHeight="1">
      <c r="A26" s="56"/>
      <c r="B26" s="379"/>
      <c r="C26" s="380"/>
      <c r="D26" s="372"/>
      <c r="E26" s="373"/>
      <c r="F26" s="373"/>
      <c r="G26" s="373"/>
      <c r="H26" s="374"/>
      <c r="I26" s="208"/>
      <c r="J26" s="245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9"/>
      <c r="AO26" s="377"/>
      <c r="AP26" s="378"/>
      <c r="AQ26" s="10"/>
      <c r="AR26" s="10"/>
      <c r="AS26" s="10"/>
      <c r="AT26" s="10"/>
      <c r="AU26" s="10"/>
    </row>
    <row r="27" spans="1:47" ht="13.5" customHeight="1">
      <c r="A27" s="396"/>
      <c r="B27" s="397"/>
      <c r="C27" s="55" t="s">
        <v>5</v>
      </c>
      <c r="D27" s="398"/>
      <c r="E27" s="399"/>
      <c r="F27" s="399"/>
      <c r="G27" s="399"/>
      <c r="H27" s="400"/>
      <c r="I27" s="273" t="s">
        <v>11</v>
      </c>
      <c r="J27" s="275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9"/>
      <c r="AO27" s="404"/>
      <c r="AP27" s="405"/>
      <c r="AQ27" s="10"/>
      <c r="AR27" s="10"/>
      <c r="AS27" s="10"/>
      <c r="AT27" s="10"/>
      <c r="AU27" s="10"/>
    </row>
    <row r="28" spans="1:47" ht="13.5" customHeight="1" thickBot="1">
      <c r="A28" s="47"/>
      <c r="B28" s="408"/>
      <c r="C28" s="409"/>
      <c r="D28" s="401"/>
      <c r="E28" s="402"/>
      <c r="F28" s="402"/>
      <c r="G28" s="402"/>
      <c r="H28" s="403"/>
      <c r="I28" s="274"/>
      <c r="J28" s="276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  <c r="AA28" s="278"/>
      <c r="AB28" s="278"/>
      <c r="AC28" s="278"/>
      <c r="AD28" s="278"/>
      <c r="AE28" s="278"/>
      <c r="AF28" s="278"/>
      <c r="AG28" s="278"/>
      <c r="AH28" s="278"/>
      <c r="AI28" s="278"/>
      <c r="AJ28" s="278"/>
      <c r="AK28" s="278"/>
      <c r="AL28" s="278"/>
      <c r="AM28" s="278"/>
      <c r="AN28" s="280"/>
      <c r="AO28" s="406"/>
      <c r="AP28" s="407"/>
      <c r="AQ28" s="10"/>
      <c r="AR28" s="10"/>
      <c r="AS28" s="10"/>
      <c r="AT28" s="10"/>
      <c r="AU28" s="10"/>
    </row>
    <row r="29" spans="1:47" ht="16.5" customHeight="1" thickBo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ht="13.5" customHeight="1">
      <c r="A30" s="287" t="s">
        <v>29</v>
      </c>
      <c r="B30" s="288"/>
      <c r="C30" s="288"/>
      <c r="D30" s="288"/>
      <c r="E30" s="288"/>
      <c r="F30" s="289"/>
      <c r="G30" s="289"/>
      <c r="H30" s="293" t="s">
        <v>30</v>
      </c>
      <c r="I30" s="294"/>
      <c r="J30" s="294"/>
      <c r="K30" s="295"/>
      <c r="L30" s="288" t="s">
        <v>31</v>
      </c>
      <c r="M30" s="288"/>
      <c r="N30" s="288"/>
      <c r="O30" s="289"/>
      <c r="P30" s="293" t="s">
        <v>13</v>
      </c>
      <c r="Q30" s="295"/>
      <c r="R30" s="299" t="s">
        <v>33</v>
      </c>
      <c r="S30" s="300"/>
      <c r="T30" s="300"/>
      <c r="U30" s="301"/>
      <c r="V30" s="10"/>
      <c r="W30" s="172" t="s">
        <v>36</v>
      </c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82"/>
    </row>
    <row r="31" spans="1:47" ht="13.5" customHeight="1" thickBot="1">
      <c r="A31" s="290"/>
      <c r="B31" s="291"/>
      <c r="C31" s="291"/>
      <c r="D31" s="291"/>
      <c r="E31" s="291"/>
      <c r="F31" s="292"/>
      <c r="G31" s="292"/>
      <c r="H31" s="296"/>
      <c r="I31" s="297"/>
      <c r="J31" s="297"/>
      <c r="K31" s="298"/>
      <c r="L31" s="291"/>
      <c r="M31" s="291"/>
      <c r="N31" s="291"/>
      <c r="O31" s="292"/>
      <c r="P31" s="296"/>
      <c r="Q31" s="298"/>
      <c r="R31" s="302"/>
      <c r="S31" s="303"/>
      <c r="T31" s="303"/>
      <c r="U31" s="304"/>
      <c r="V31" s="10"/>
      <c r="W31" s="305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7"/>
    </row>
    <row r="32" spans="1:47" ht="15.75" customHeight="1">
      <c r="A32" s="410">
        <f>D11</f>
        <v>0</v>
      </c>
      <c r="B32" s="411"/>
      <c r="C32" s="411"/>
      <c r="D32" s="411"/>
      <c r="E32" s="411"/>
      <c r="F32" s="411"/>
      <c r="G32" s="412"/>
      <c r="H32" s="413"/>
      <c r="I32" s="414"/>
      <c r="J32" s="414"/>
      <c r="K32" s="415"/>
      <c r="L32" s="416"/>
      <c r="M32" s="417"/>
      <c r="N32" s="417"/>
      <c r="O32" s="418"/>
      <c r="P32" s="413"/>
      <c r="Q32" s="415"/>
      <c r="R32" s="419"/>
      <c r="S32" s="420"/>
      <c r="T32" s="420"/>
      <c r="U32" s="421"/>
      <c r="V32" s="10"/>
      <c r="W32" s="308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309"/>
      <c r="AU32" s="310"/>
    </row>
    <row r="33" spans="1:47" ht="15.75" customHeight="1">
      <c r="A33" s="422">
        <f>D13</f>
        <v>0</v>
      </c>
      <c r="B33" s="423"/>
      <c r="C33" s="423"/>
      <c r="D33" s="423"/>
      <c r="E33" s="423"/>
      <c r="F33" s="423"/>
      <c r="G33" s="424"/>
      <c r="H33" s="425"/>
      <c r="I33" s="426"/>
      <c r="J33" s="426"/>
      <c r="K33" s="427"/>
      <c r="L33" s="428"/>
      <c r="M33" s="429"/>
      <c r="N33" s="429"/>
      <c r="O33" s="430"/>
      <c r="P33" s="425"/>
      <c r="Q33" s="427"/>
      <c r="R33" s="431"/>
      <c r="S33" s="432"/>
      <c r="T33" s="432"/>
      <c r="U33" s="433"/>
      <c r="V33" s="10"/>
      <c r="W33" s="308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09"/>
      <c r="AS33" s="309"/>
      <c r="AT33" s="309"/>
      <c r="AU33" s="310"/>
    </row>
    <row r="34" spans="1:47" ht="15.75" customHeight="1">
      <c r="A34" s="422">
        <f>D15</f>
        <v>0</v>
      </c>
      <c r="B34" s="423"/>
      <c r="C34" s="423"/>
      <c r="D34" s="423"/>
      <c r="E34" s="423"/>
      <c r="F34" s="423"/>
      <c r="G34" s="424"/>
      <c r="H34" s="425"/>
      <c r="I34" s="426"/>
      <c r="J34" s="426"/>
      <c r="K34" s="427"/>
      <c r="L34" s="428"/>
      <c r="M34" s="429"/>
      <c r="N34" s="429"/>
      <c r="O34" s="430"/>
      <c r="P34" s="425"/>
      <c r="Q34" s="427"/>
      <c r="R34" s="431"/>
      <c r="S34" s="432"/>
      <c r="T34" s="432"/>
      <c r="U34" s="433"/>
      <c r="V34" s="10"/>
      <c r="W34" s="308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309"/>
      <c r="AU34" s="310"/>
    </row>
    <row r="35" spans="1:47" ht="15.75" customHeight="1">
      <c r="A35" s="422">
        <f>D17</f>
        <v>0</v>
      </c>
      <c r="B35" s="423"/>
      <c r="C35" s="423"/>
      <c r="D35" s="423"/>
      <c r="E35" s="423"/>
      <c r="F35" s="423"/>
      <c r="G35" s="424"/>
      <c r="H35" s="425"/>
      <c r="I35" s="426"/>
      <c r="J35" s="426"/>
      <c r="K35" s="427"/>
      <c r="L35" s="425"/>
      <c r="M35" s="426"/>
      <c r="N35" s="426"/>
      <c r="O35" s="427"/>
      <c r="P35" s="425"/>
      <c r="Q35" s="427"/>
      <c r="R35" s="431"/>
      <c r="S35" s="432"/>
      <c r="T35" s="432"/>
      <c r="U35" s="433"/>
      <c r="V35" s="10"/>
      <c r="W35" s="308"/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10"/>
    </row>
    <row r="36" spans="1:47" ht="15.75" customHeight="1">
      <c r="A36" s="422">
        <f>D19</f>
        <v>0</v>
      </c>
      <c r="B36" s="423"/>
      <c r="C36" s="423"/>
      <c r="D36" s="423"/>
      <c r="E36" s="423"/>
      <c r="F36" s="423"/>
      <c r="G36" s="424"/>
      <c r="H36" s="425"/>
      <c r="I36" s="426"/>
      <c r="J36" s="426"/>
      <c r="K36" s="427"/>
      <c r="L36" s="425"/>
      <c r="M36" s="426"/>
      <c r="N36" s="426"/>
      <c r="O36" s="427"/>
      <c r="P36" s="425"/>
      <c r="Q36" s="427"/>
      <c r="R36" s="431"/>
      <c r="S36" s="432"/>
      <c r="T36" s="432"/>
      <c r="U36" s="433"/>
      <c r="V36" s="10"/>
      <c r="W36" s="308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309"/>
      <c r="AU36" s="310"/>
    </row>
    <row r="37" spans="1:47" ht="15.75" customHeight="1">
      <c r="A37" s="422">
        <f>D21</f>
        <v>0</v>
      </c>
      <c r="B37" s="423"/>
      <c r="C37" s="423"/>
      <c r="D37" s="423"/>
      <c r="E37" s="423"/>
      <c r="F37" s="423"/>
      <c r="G37" s="424"/>
      <c r="H37" s="425"/>
      <c r="I37" s="426"/>
      <c r="J37" s="426"/>
      <c r="K37" s="427"/>
      <c r="L37" s="425"/>
      <c r="M37" s="426"/>
      <c r="N37" s="426"/>
      <c r="O37" s="427"/>
      <c r="P37" s="425"/>
      <c r="Q37" s="427"/>
      <c r="R37" s="431"/>
      <c r="S37" s="432"/>
      <c r="T37" s="432"/>
      <c r="U37" s="433"/>
      <c r="V37" s="10"/>
      <c r="W37" s="308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09"/>
      <c r="AQ37" s="309"/>
      <c r="AR37" s="309"/>
      <c r="AS37" s="309"/>
      <c r="AT37" s="309"/>
      <c r="AU37" s="310"/>
    </row>
    <row r="38" spans="1:47" ht="15.75" customHeight="1">
      <c r="A38" s="422">
        <f>D23</f>
        <v>0</v>
      </c>
      <c r="B38" s="423"/>
      <c r="C38" s="423"/>
      <c r="D38" s="423"/>
      <c r="E38" s="423"/>
      <c r="F38" s="423"/>
      <c r="G38" s="424"/>
      <c r="H38" s="425"/>
      <c r="I38" s="426"/>
      <c r="J38" s="426"/>
      <c r="K38" s="427"/>
      <c r="L38" s="425"/>
      <c r="M38" s="426"/>
      <c r="N38" s="426"/>
      <c r="O38" s="427"/>
      <c r="P38" s="425"/>
      <c r="Q38" s="427"/>
      <c r="R38" s="431"/>
      <c r="S38" s="432"/>
      <c r="T38" s="432"/>
      <c r="U38" s="433"/>
      <c r="W38" s="308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10"/>
    </row>
    <row r="39" spans="1:47" ht="15.75" customHeight="1">
      <c r="A39" s="422">
        <f>D25</f>
        <v>0</v>
      </c>
      <c r="B39" s="423"/>
      <c r="C39" s="423"/>
      <c r="D39" s="423"/>
      <c r="E39" s="423"/>
      <c r="F39" s="423"/>
      <c r="G39" s="424"/>
      <c r="H39" s="425"/>
      <c r="I39" s="426"/>
      <c r="J39" s="426"/>
      <c r="K39" s="427"/>
      <c r="L39" s="425"/>
      <c r="M39" s="426"/>
      <c r="N39" s="426"/>
      <c r="O39" s="427"/>
      <c r="P39" s="425"/>
      <c r="Q39" s="427"/>
      <c r="R39" s="431"/>
      <c r="S39" s="432"/>
      <c r="T39" s="432"/>
      <c r="U39" s="433"/>
      <c r="W39" s="308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10"/>
    </row>
    <row r="40" spans="1:47" ht="15.75" customHeight="1" thickBot="1">
      <c r="A40" s="434">
        <f>D27</f>
        <v>0</v>
      </c>
      <c r="B40" s="435"/>
      <c r="C40" s="435"/>
      <c r="D40" s="435"/>
      <c r="E40" s="435"/>
      <c r="F40" s="435"/>
      <c r="G40" s="436"/>
      <c r="H40" s="437"/>
      <c r="I40" s="438"/>
      <c r="J40" s="438"/>
      <c r="K40" s="439"/>
      <c r="L40" s="440"/>
      <c r="M40" s="441"/>
      <c r="N40" s="441"/>
      <c r="O40" s="442"/>
      <c r="P40" s="440"/>
      <c r="Q40" s="442"/>
      <c r="R40" s="443"/>
      <c r="S40" s="444"/>
      <c r="T40" s="444"/>
      <c r="U40" s="445"/>
      <c r="W40" s="308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10"/>
    </row>
    <row r="41" spans="1:47" ht="15.75" customHeight="1" thickBo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351" t="s">
        <v>32</v>
      </c>
      <c r="M41" s="352"/>
      <c r="N41" s="352"/>
      <c r="O41" s="352"/>
      <c r="P41" s="352"/>
      <c r="Q41" s="353"/>
      <c r="R41" s="354"/>
      <c r="S41" s="355"/>
      <c r="T41" s="355"/>
      <c r="U41" s="356"/>
      <c r="W41" s="311"/>
      <c r="X41" s="312"/>
      <c r="Y41" s="312"/>
      <c r="Z41" s="312"/>
      <c r="AA41" s="312"/>
      <c r="AB41" s="312"/>
      <c r="AC41" s="312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3"/>
    </row>
    <row r="42" ht="14.25" customHeight="1"/>
    <row r="43" ht="15.75" customHeight="1"/>
    <row r="44" ht="15" customHeight="1"/>
    <row r="45" ht="15.75" customHeight="1"/>
    <row r="46" ht="15" customHeight="1"/>
    <row r="47" ht="15.75" customHeight="1"/>
    <row r="48" ht="17.25" customHeight="1"/>
    <row r="49" ht="18" customHeight="1"/>
    <row r="50" ht="17.25" customHeight="1"/>
    <row r="51" ht="18" customHeight="1"/>
    <row r="52" ht="18" customHeight="1"/>
    <row r="53" ht="15.75" customHeight="1"/>
    <row r="54" ht="15" customHeight="1"/>
    <row r="55" ht="14.25" customHeight="1"/>
    <row r="56" ht="15" customHeight="1"/>
    <row r="57" ht="14.25" customHeight="1"/>
    <row r="58" ht="16.5" customHeight="1"/>
    <row r="59" ht="17.25" customHeight="1"/>
    <row r="60" ht="17.25" customHeight="1"/>
    <row r="61" ht="17.25" customHeight="1"/>
    <row r="62" ht="18" customHeight="1"/>
    <row r="63" ht="16.5" customHeight="1"/>
    <row r="64" ht="18" customHeight="1"/>
    <row r="65" ht="17.25" customHeight="1"/>
    <row r="66" ht="15.75" customHeight="1"/>
    <row r="429" ht="12">
      <c r="AU429" s="2"/>
    </row>
    <row r="430" ht="12">
      <c r="AU430" s="2"/>
    </row>
    <row r="431" ht="12">
      <c r="AU431" s="2"/>
    </row>
    <row r="432" ht="12">
      <c r="AU432" s="2"/>
    </row>
    <row r="433" ht="12">
      <c r="AU433" s="2"/>
    </row>
    <row r="434" ht="12">
      <c r="AU434" s="2"/>
    </row>
    <row r="435" ht="12">
      <c r="AU435" s="2"/>
    </row>
    <row r="436" ht="12">
      <c r="AU436" s="2"/>
    </row>
    <row r="437" ht="12">
      <c r="AU437" s="2"/>
    </row>
    <row r="438" ht="12">
      <c r="AU438" s="2"/>
    </row>
    <row r="439" ht="12">
      <c r="AU439" s="2"/>
    </row>
    <row r="440" ht="12">
      <c r="AU440" s="2"/>
    </row>
    <row r="441" ht="12">
      <c r="AU441" s="2"/>
    </row>
    <row r="442" ht="12">
      <c r="AU442" s="2"/>
    </row>
    <row r="443" ht="12">
      <c r="AU443" s="2"/>
    </row>
    <row r="444" ht="12">
      <c r="AU444" s="2"/>
    </row>
    <row r="445" ht="12">
      <c r="AU445" s="2"/>
    </row>
    <row r="446" ht="12">
      <c r="AU446" s="2"/>
    </row>
    <row r="447" ht="12">
      <c r="AU447" s="2"/>
    </row>
    <row r="448" ht="12">
      <c r="AU448" s="2"/>
    </row>
    <row r="449" ht="12">
      <c r="AU449" s="2"/>
    </row>
    <row r="450" ht="12">
      <c r="AU450" s="2"/>
    </row>
    <row r="451" ht="12">
      <c r="AU451" s="2"/>
    </row>
    <row r="452" ht="12">
      <c r="AU452" s="2"/>
    </row>
    <row r="453" ht="12">
      <c r="AU453" s="2"/>
    </row>
    <row r="454" ht="12">
      <c r="AU454" s="2"/>
    </row>
    <row r="455" ht="12">
      <c r="AU455" s="2"/>
    </row>
    <row r="456" ht="12">
      <c r="AU456" s="2"/>
    </row>
    <row r="457" ht="12">
      <c r="AU457" s="2"/>
    </row>
    <row r="458" ht="12">
      <c r="AU458" s="2"/>
    </row>
    <row r="459" ht="12">
      <c r="AU459" s="2"/>
    </row>
    <row r="460" ht="12">
      <c r="AU460" s="2"/>
    </row>
    <row r="461" ht="12">
      <c r="AU461" s="2"/>
    </row>
    <row r="462" ht="12">
      <c r="AU462" s="2"/>
    </row>
    <row r="463" ht="12">
      <c r="AU463" s="2"/>
    </row>
    <row r="464" ht="12">
      <c r="AU464" s="2"/>
    </row>
    <row r="465" ht="12">
      <c r="AU465" s="2"/>
    </row>
    <row r="466" ht="12">
      <c r="AU466" s="2"/>
    </row>
    <row r="467" ht="12">
      <c r="AU467" s="2"/>
    </row>
    <row r="468" ht="12">
      <c r="AU468" s="2"/>
    </row>
    <row r="469" ht="12">
      <c r="AU469" s="2"/>
    </row>
    <row r="470" ht="12">
      <c r="AU470" s="2"/>
    </row>
    <row r="471" ht="12">
      <c r="AU471" s="2"/>
    </row>
    <row r="472" ht="12">
      <c r="AU472" s="2"/>
    </row>
    <row r="473" ht="12">
      <c r="AU473" s="2"/>
    </row>
    <row r="474" ht="12">
      <c r="AU474" s="2"/>
    </row>
    <row r="475" ht="12">
      <c r="AU475" s="2"/>
    </row>
    <row r="476" ht="12">
      <c r="AU476" s="2"/>
    </row>
    <row r="477" ht="12">
      <c r="AU477" s="2"/>
    </row>
    <row r="478" ht="12">
      <c r="AU478" s="2"/>
    </row>
    <row r="479" ht="12">
      <c r="AU479" s="2"/>
    </row>
    <row r="480" ht="12">
      <c r="AU480" s="2"/>
    </row>
    <row r="481" ht="12">
      <c r="AU481" s="2"/>
    </row>
    <row r="482" ht="12">
      <c r="AU482" s="2"/>
    </row>
    <row r="483" ht="12">
      <c r="AU483" s="2"/>
    </row>
    <row r="484" ht="12">
      <c r="AU484" s="2"/>
    </row>
    <row r="485" ht="12">
      <c r="AU485" s="2"/>
    </row>
    <row r="486" ht="12">
      <c r="AU486" s="2"/>
    </row>
    <row r="487" ht="12">
      <c r="AU487" s="2"/>
    </row>
    <row r="488" ht="12">
      <c r="AU488" s="2"/>
    </row>
    <row r="489" ht="12">
      <c r="AU489" s="2"/>
    </row>
    <row r="490" ht="12">
      <c r="AU490" s="2"/>
    </row>
    <row r="491" ht="12">
      <c r="AU491" s="2"/>
    </row>
    <row r="492" ht="12">
      <c r="AU492" s="2"/>
    </row>
    <row r="493" ht="12">
      <c r="AU493" s="2"/>
    </row>
    <row r="494" ht="12">
      <c r="AU494" s="2"/>
    </row>
    <row r="495" ht="12">
      <c r="AU495" s="2"/>
    </row>
    <row r="496" ht="12">
      <c r="AU496" s="2"/>
    </row>
    <row r="497" ht="12">
      <c r="AU497" s="2"/>
    </row>
    <row r="498" ht="12">
      <c r="AU498" s="2"/>
    </row>
    <row r="499" ht="12">
      <c r="AU499" s="2"/>
    </row>
    <row r="500" ht="12">
      <c r="AU500" s="2"/>
    </row>
    <row r="501" ht="12">
      <c r="AU501" s="2"/>
    </row>
    <row r="502" ht="12">
      <c r="AU502" s="2"/>
    </row>
    <row r="503" ht="12">
      <c r="AU503" s="2"/>
    </row>
    <row r="504" ht="12">
      <c r="AU504" s="2"/>
    </row>
    <row r="505" ht="12">
      <c r="AU505" s="2"/>
    </row>
    <row r="506" ht="12">
      <c r="AU506" s="2"/>
    </row>
    <row r="507" ht="12">
      <c r="AU507" s="2"/>
    </row>
    <row r="508" ht="12">
      <c r="AU508" s="2"/>
    </row>
    <row r="509" ht="12">
      <c r="AU509" s="2"/>
    </row>
    <row r="510" ht="12">
      <c r="AU510" s="2"/>
    </row>
    <row r="511" ht="12">
      <c r="AU511" s="2"/>
    </row>
    <row r="512" ht="12">
      <c r="AU512" s="2"/>
    </row>
    <row r="513" ht="12">
      <c r="AU513" s="2"/>
    </row>
    <row r="514" ht="12">
      <c r="AU514" s="2"/>
    </row>
    <row r="515" ht="12">
      <c r="AU515" s="2"/>
    </row>
    <row r="516" ht="12">
      <c r="AU516" s="2"/>
    </row>
    <row r="517" ht="12">
      <c r="AU517" s="2"/>
    </row>
    <row r="518" ht="12">
      <c r="AU518" s="2"/>
    </row>
    <row r="519" ht="12">
      <c r="AU519" s="2"/>
    </row>
    <row r="520" ht="12">
      <c r="AU520" s="2"/>
    </row>
    <row r="521" ht="12">
      <c r="AU521" s="2"/>
    </row>
    <row r="522" ht="12">
      <c r="AU522" s="2"/>
    </row>
    <row r="523" ht="12">
      <c r="AU523" s="2"/>
    </row>
    <row r="524" ht="12">
      <c r="AU524" s="2"/>
    </row>
    <row r="525" ht="12">
      <c r="AU525" s="2"/>
    </row>
    <row r="526" ht="12">
      <c r="AU526" s="2"/>
    </row>
    <row r="527" ht="12">
      <c r="AU527" s="2"/>
    </row>
    <row r="528" ht="12">
      <c r="AU528" s="2"/>
    </row>
    <row r="529" ht="12">
      <c r="AU529" s="2"/>
    </row>
    <row r="530" ht="12">
      <c r="AU530" s="2"/>
    </row>
    <row r="531" ht="12">
      <c r="AU531" s="2"/>
    </row>
    <row r="532" ht="12">
      <c r="AU532" s="2"/>
    </row>
    <row r="533" ht="12">
      <c r="AU533" s="2"/>
    </row>
    <row r="534" ht="12">
      <c r="AU534" s="2"/>
    </row>
    <row r="535" ht="12">
      <c r="AU535" s="2"/>
    </row>
    <row r="536" ht="12">
      <c r="AU536" s="2"/>
    </row>
    <row r="537" ht="12">
      <c r="AU537" s="2"/>
    </row>
    <row r="538" ht="12">
      <c r="AU538" s="2"/>
    </row>
    <row r="539" ht="12">
      <c r="AU539" s="2"/>
    </row>
    <row r="540" ht="12">
      <c r="AU540" s="2"/>
    </row>
    <row r="541" ht="12">
      <c r="AU541" s="2"/>
    </row>
    <row r="542" ht="12">
      <c r="AU542" s="2"/>
    </row>
    <row r="543" ht="12">
      <c r="AU543" s="2"/>
    </row>
    <row r="544" ht="12">
      <c r="AU544" s="2"/>
    </row>
    <row r="545" ht="12">
      <c r="AU545" s="2"/>
    </row>
    <row r="546" ht="12">
      <c r="AU546" s="2"/>
    </row>
    <row r="547" ht="12">
      <c r="AU547" s="2"/>
    </row>
    <row r="548" ht="12">
      <c r="AU548" s="2"/>
    </row>
    <row r="549" ht="12">
      <c r="AU549" s="2"/>
    </row>
    <row r="550" ht="12">
      <c r="AU550" s="2"/>
    </row>
    <row r="551" ht="12">
      <c r="AU551" s="2"/>
    </row>
    <row r="552" ht="12">
      <c r="AU552" s="2"/>
    </row>
    <row r="553" ht="12">
      <c r="AU553" s="2"/>
    </row>
    <row r="554" ht="12">
      <c r="AU554" s="2"/>
    </row>
    <row r="555" ht="12">
      <c r="AU555" s="2"/>
    </row>
    <row r="556" ht="12">
      <c r="AU556" s="2"/>
    </row>
    <row r="557" ht="12">
      <c r="AU557" s="2"/>
    </row>
    <row r="558" ht="12">
      <c r="AU558" s="2"/>
    </row>
    <row r="559" ht="12">
      <c r="AU559" s="2"/>
    </row>
    <row r="560" ht="12">
      <c r="AU560" s="2"/>
    </row>
    <row r="561" ht="12">
      <c r="AU561" s="2"/>
    </row>
    <row r="562" ht="12">
      <c r="AU562" s="2"/>
    </row>
    <row r="563" ht="12">
      <c r="AU563" s="2"/>
    </row>
    <row r="564" ht="12">
      <c r="AU564" s="2"/>
    </row>
    <row r="565" ht="12">
      <c r="AU565" s="2"/>
    </row>
    <row r="566" ht="12">
      <c r="AU566" s="2"/>
    </row>
    <row r="567" ht="12">
      <c r="AU567" s="2"/>
    </row>
    <row r="568" ht="12">
      <c r="AU568" s="2"/>
    </row>
    <row r="569" ht="12">
      <c r="AU569" s="2"/>
    </row>
    <row r="570" ht="12">
      <c r="AU570" s="2"/>
    </row>
    <row r="571" ht="12">
      <c r="AU571" s="2"/>
    </row>
    <row r="572" ht="12">
      <c r="AU572" s="2"/>
    </row>
    <row r="573" ht="12">
      <c r="AU573" s="2"/>
    </row>
    <row r="574" ht="12">
      <c r="AU574" s="2"/>
    </row>
    <row r="575" ht="12">
      <c r="AU575" s="2"/>
    </row>
    <row r="576" ht="12">
      <c r="AU576" s="2"/>
    </row>
    <row r="577" ht="12">
      <c r="AU577" s="2"/>
    </row>
    <row r="578" ht="12">
      <c r="AU578" s="2"/>
    </row>
    <row r="579" ht="12">
      <c r="AU579" s="2"/>
    </row>
    <row r="580" ht="12">
      <c r="AU580" s="2"/>
    </row>
    <row r="581" ht="12">
      <c r="AU581" s="2"/>
    </row>
    <row r="582" ht="12">
      <c r="AU582" s="2"/>
    </row>
    <row r="583" ht="12">
      <c r="AU583" s="2"/>
    </row>
    <row r="584" ht="12">
      <c r="AU584" s="2"/>
    </row>
    <row r="585" ht="12">
      <c r="AU585" s="2"/>
    </row>
    <row r="586" ht="12">
      <c r="AU586" s="2"/>
    </row>
    <row r="587" ht="12">
      <c r="AU587" s="2"/>
    </row>
    <row r="588" ht="12">
      <c r="AU588" s="2"/>
    </row>
    <row r="589" ht="12">
      <c r="AU589" s="2"/>
    </row>
    <row r="590" ht="12">
      <c r="AU590" s="2"/>
    </row>
    <row r="591" ht="12">
      <c r="AU591" s="2"/>
    </row>
    <row r="592" ht="12">
      <c r="AU592" s="2"/>
    </row>
    <row r="593" ht="12">
      <c r="AU593" s="2"/>
    </row>
    <row r="594" ht="12">
      <c r="AU594" s="2"/>
    </row>
    <row r="595" ht="12">
      <c r="AU595" s="2"/>
    </row>
    <row r="596" ht="12">
      <c r="AU596" s="2"/>
    </row>
    <row r="597" ht="12">
      <c r="AU597" s="2"/>
    </row>
    <row r="598" ht="12">
      <c r="AU598" s="2"/>
    </row>
    <row r="599" ht="12">
      <c r="AU599" s="2"/>
    </row>
    <row r="600" ht="12">
      <c r="AU600" s="2"/>
    </row>
    <row r="601" ht="12">
      <c r="AU601" s="2"/>
    </row>
    <row r="602" ht="12">
      <c r="AU602" s="2"/>
    </row>
    <row r="603" ht="12">
      <c r="AU603" s="2"/>
    </row>
    <row r="604" ht="12">
      <c r="AU604" s="2"/>
    </row>
    <row r="605" ht="12">
      <c r="AU605" s="2"/>
    </row>
    <row r="606" ht="12">
      <c r="AU606" s="2"/>
    </row>
    <row r="607" ht="12">
      <c r="AU607" s="2"/>
    </row>
    <row r="608" ht="12">
      <c r="AU608" s="2"/>
    </row>
    <row r="609" ht="12">
      <c r="AU609" s="2"/>
    </row>
    <row r="610" ht="12">
      <c r="AU610" s="2"/>
    </row>
    <row r="611" ht="12">
      <c r="AU611" s="2"/>
    </row>
    <row r="612" ht="12">
      <c r="AU612" s="2"/>
    </row>
    <row r="613" ht="12">
      <c r="AU613" s="2"/>
    </row>
    <row r="614" ht="12">
      <c r="AU614" s="2"/>
    </row>
    <row r="615" ht="12">
      <c r="AU615" s="2"/>
    </row>
    <row r="616" ht="12">
      <c r="AU616" s="2"/>
    </row>
    <row r="617" ht="12">
      <c r="AU617" s="2"/>
    </row>
    <row r="618" ht="12">
      <c r="AU618" s="2"/>
    </row>
    <row r="619" ht="12">
      <c r="AU619" s="2"/>
    </row>
    <row r="620" ht="12">
      <c r="AU620" s="2"/>
    </row>
    <row r="621" ht="12">
      <c r="AU621" s="2"/>
    </row>
    <row r="622" ht="12">
      <c r="AU622" s="2"/>
    </row>
    <row r="623" ht="12">
      <c r="AU623" s="2"/>
    </row>
    <row r="624" ht="12">
      <c r="AU624" s="2"/>
    </row>
    <row r="625" ht="12">
      <c r="AU625" s="2"/>
    </row>
    <row r="626" ht="12">
      <c r="AU626" s="2"/>
    </row>
    <row r="627" ht="12">
      <c r="AU627" s="2"/>
    </row>
    <row r="628" ht="12">
      <c r="AU628" s="2"/>
    </row>
    <row r="629" ht="12">
      <c r="AU629" s="2"/>
    </row>
    <row r="630" ht="12">
      <c r="AU630" s="2"/>
    </row>
    <row r="631" ht="12">
      <c r="AU631" s="2"/>
    </row>
    <row r="632" ht="12">
      <c r="AU632" s="2"/>
    </row>
    <row r="633" ht="12">
      <c r="AU633" s="2"/>
    </row>
    <row r="634" ht="12">
      <c r="AU634" s="2"/>
    </row>
    <row r="635" ht="12">
      <c r="AU635" s="2"/>
    </row>
    <row r="636" ht="12">
      <c r="AU636" s="2"/>
    </row>
    <row r="637" ht="12">
      <c r="AU637" s="2"/>
    </row>
    <row r="638" ht="12">
      <c r="AU638" s="2"/>
    </row>
    <row r="639" ht="12">
      <c r="AU639" s="2"/>
    </row>
    <row r="640" ht="12">
      <c r="AU640" s="2"/>
    </row>
    <row r="641" ht="12">
      <c r="AU641" s="2"/>
    </row>
    <row r="642" ht="12">
      <c r="AU642" s="2"/>
    </row>
    <row r="643" ht="12">
      <c r="AU643" s="2"/>
    </row>
    <row r="644" ht="12">
      <c r="AU644" s="2"/>
    </row>
    <row r="645" ht="12">
      <c r="AU645" s="2"/>
    </row>
    <row r="646" ht="12">
      <c r="AU646" s="2"/>
    </row>
    <row r="647" ht="12">
      <c r="AU647" s="2"/>
    </row>
    <row r="648" ht="12">
      <c r="AU648" s="2"/>
    </row>
    <row r="649" ht="12">
      <c r="AU649" s="2"/>
    </row>
    <row r="650" ht="12">
      <c r="AU650" s="2"/>
    </row>
    <row r="651" ht="12">
      <c r="AU651" s="2"/>
    </row>
    <row r="652" ht="12">
      <c r="AU652" s="2"/>
    </row>
    <row r="653" ht="12">
      <c r="AU653" s="2"/>
    </row>
    <row r="654" ht="12">
      <c r="AU654" s="2"/>
    </row>
    <row r="655" ht="12">
      <c r="AU655" s="2"/>
    </row>
    <row r="656" ht="12">
      <c r="AU656" s="2"/>
    </row>
    <row r="657" ht="12">
      <c r="AU657" s="2"/>
    </row>
    <row r="658" ht="12">
      <c r="AU658" s="2"/>
    </row>
    <row r="659" ht="12">
      <c r="AU659" s="2"/>
    </row>
    <row r="660" ht="12">
      <c r="AU660" s="2"/>
    </row>
    <row r="661" ht="12">
      <c r="AU661" s="2"/>
    </row>
    <row r="662" ht="12">
      <c r="AU662" s="2"/>
    </row>
    <row r="663" ht="12">
      <c r="AU663" s="2"/>
    </row>
    <row r="664" ht="12">
      <c r="AU664" s="2"/>
    </row>
    <row r="665" ht="12">
      <c r="AU665" s="2"/>
    </row>
    <row r="666" ht="12">
      <c r="AU666" s="2"/>
    </row>
    <row r="667" ht="12">
      <c r="AU667" s="2"/>
    </row>
    <row r="668" ht="12">
      <c r="AU668" s="2"/>
    </row>
    <row r="669" ht="12">
      <c r="AU669" s="2"/>
    </row>
    <row r="670" ht="12">
      <c r="AU670" s="2"/>
    </row>
    <row r="671" ht="12">
      <c r="AU671" s="2"/>
    </row>
    <row r="672" ht="12">
      <c r="AU672" s="2"/>
    </row>
    <row r="673" ht="12">
      <c r="AU673" s="2"/>
    </row>
    <row r="674" ht="12">
      <c r="AU674" s="2"/>
    </row>
    <row r="675" ht="12">
      <c r="AU675" s="2"/>
    </row>
    <row r="676" ht="12">
      <c r="AU676" s="2"/>
    </row>
    <row r="677" ht="12">
      <c r="AU677" s="2"/>
    </row>
    <row r="678" ht="12">
      <c r="AU678" s="2"/>
    </row>
    <row r="679" ht="12">
      <c r="AU679" s="2"/>
    </row>
    <row r="680" ht="12">
      <c r="AU680" s="2"/>
    </row>
    <row r="681" ht="12">
      <c r="AU681" s="2"/>
    </row>
    <row r="682" ht="12">
      <c r="AU682" s="2"/>
    </row>
    <row r="683" ht="12">
      <c r="AU683" s="2"/>
    </row>
    <row r="684" ht="12">
      <c r="AU684" s="2"/>
    </row>
    <row r="685" ht="12">
      <c r="AU685" s="2"/>
    </row>
    <row r="686" ht="12">
      <c r="AU686" s="2"/>
    </row>
    <row r="687" ht="12">
      <c r="AU687" s="2"/>
    </row>
    <row r="688" ht="12">
      <c r="AU688" s="2"/>
    </row>
    <row r="689" ht="12">
      <c r="AU689" s="2"/>
    </row>
    <row r="690" ht="12">
      <c r="AU690" s="2"/>
    </row>
    <row r="691" ht="12">
      <c r="AU691" s="2"/>
    </row>
    <row r="692" ht="12">
      <c r="AU692" s="2"/>
    </row>
    <row r="693" ht="12">
      <c r="AU693" s="2"/>
    </row>
    <row r="694" ht="12">
      <c r="AU694" s="2"/>
    </row>
    <row r="695" ht="12">
      <c r="AU695" s="2"/>
    </row>
    <row r="696" ht="12">
      <c r="AU696" s="2"/>
    </row>
    <row r="697" ht="12">
      <c r="AU697" s="2"/>
    </row>
    <row r="698" ht="12">
      <c r="AU698" s="2"/>
    </row>
    <row r="699" ht="12">
      <c r="AU699" s="2"/>
    </row>
    <row r="700" ht="12">
      <c r="AU700" s="2"/>
    </row>
    <row r="701" ht="12">
      <c r="AU701" s="2"/>
    </row>
    <row r="702" ht="12">
      <c r="AU702" s="2"/>
    </row>
    <row r="703" ht="12">
      <c r="AU703" s="2"/>
    </row>
    <row r="704" ht="12">
      <c r="AU704" s="2"/>
    </row>
    <row r="705" ht="12">
      <c r="AU705" s="2"/>
    </row>
    <row r="706" ht="12">
      <c r="AU706" s="2"/>
    </row>
    <row r="707" ht="12">
      <c r="AU707" s="2"/>
    </row>
    <row r="708" ht="12">
      <c r="AU708" s="2"/>
    </row>
    <row r="709" ht="12">
      <c r="AU709" s="2"/>
    </row>
    <row r="710" ht="12">
      <c r="AU710" s="2"/>
    </row>
    <row r="711" ht="12">
      <c r="AU711" s="2"/>
    </row>
    <row r="712" ht="12">
      <c r="AU712" s="2"/>
    </row>
    <row r="713" ht="12">
      <c r="AU713" s="2"/>
    </row>
    <row r="714" ht="12">
      <c r="AU714" s="2"/>
    </row>
    <row r="715" ht="12">
      <c r="AU715" s="2"/>
    </row>
    <row r="716" ht="12">
      <c r="AU716" s="2"/>
    </row>
    <row r="717" ht="12">
      <c r="AU717" s="2"/>
    </row>
    <row r="718" ht="12">
      <c r="AU718" s="2"/>
    </row>
    <row r="719" ht="12">
      <c r="AU719" s="2"/>
    </row>
    <row r="720" ht="12">
      <c r="AU720" s="2"/>
    </row>
    <row r="721" ht="12">
      <c r="AU721" s="2"/>
    </row>
    <row r="722" ht="12">
      <c r="AU722" s="2"/>
    </row>
    <row r="723" ht="12">
      <c r="AU723" s="2"/>
    </row>
    <row r="724" ht="12">
      <c r="AU724" s="2"/>
    </row>
    <row r="725" ht="12">
      <c r="AU725" s="2"/>
    </row>
    <row r="726" ht="12">
      <c r="AU726" s="2"/>
    </row>
    <row r="727" ht="12">
      <c r="AU727" s="2"/>
    </row>
    <row r="728" ht="12">
      <c r="AU728" s="2"/>
    </row>
    <row r="729" ht="12">
      <c r="AU729" s="2"/>
    </row>
    <row r="730" ht="12">
      <c r="AU730" s="2"/>
    </row>
    <row r="731" ht="12">
      <c r="AU731" s="2"/>
    </row>
    <row r="732" ht="12">
      <c r="AU732" s="2"/>
    </row>
    <row r="733" ht="12">
      <c r="AU733" s="2"/>
    </row>
    <row r="734" ht="12">
      <c r="AU734" s="2"/>
    </row>
    <row r="735" ht="12">
      <c r="AU735" s="2"/>
    </row>
    <row r="736" ht="12">
      <c r="AU736" s="2"/>
    </row>
    <row r="737" ht="12">
      <c r="AU737" s="2"/>
    </row>
    <row r="738" ht="12">
      <c r="AU738" s="2"/>
    </row>
    <row r="739" ht="12">
      <c r="AU739" s="2"/>
    </row>
    <row r="740" ht="12">
      <c r="AU740" s="2"/>
    </row>
    <row r="741" ht="12">
      <c r="AU741" s="2"/>
    </row>
    <row r="742" ht="12">
      <c r="AU742" s="2"/>
    </row>
    <row r="743" ht="12">
      <c r="AU743" s="2"/>
    </row>
    <row r="744" ht="12">
      <c r="AU744" s="2"/>
    </row>
    <row r="745" ht="12">
      <c r="AU745" s="2"/>
    </row>
    <row r="746" ht="12">
      <c r="AU746" s="2"/>
    </row>
    <row r="747" ht="12">
      <c r="AU747" s="2"/>
    </row>
    <row r="748" ht="12">
      <c r="AU748" s="2"/>
    </row>
    <row r="749" ht="12">
      <c r="AU749" s="2"/>
    </row>
    <row r="750" ht="12">
      <c r="AU750" s="2"/>
    </row>
    <row r="751" ht="12">
      <c r="AU751" s="2"/>
    </row>
    <row r="752" ht="12">
      <c r="AU752" s="2"/>
    </row>
    <row r="753" ht="12">
      <c r="AU753" s="2"/>
    </row>
    <row r="754" ht="12">
      <c r="AU754" s="2"/>
    </row>
    <row r="755" ht="12">
      <c r="AU755" s="2"/>
    </row>
    <row r="756" ht="12">
      <c r="AU756" s="2"/>
    </row>
    <row r="757" ht="12">
      <c r="AU757" s="2"/>
    </row>
    <row r="758" ht="12">
      <c r="AU758" s="2"/>
    </row>
    <row r="759" ht="12">
      <c r="AU759" s="2"/>
    </row>
    <row r="760" ht="12">
      <c r="AU760" s="2"/>
    </row>
    <row r="761" ht="12">
      <c r="AU761" s="2"/>
    </row>
    <row r="762" ht="12">
      <c r="AU762" s="2"/>
    </row>
    <row r="763" ht="12">
      <c r="AU763" s="2"/>
    </row>
    <row r="764" ht="12">
      <c r="AU764" s="2"/>
    </row>
    <row r="765" ht="12">
      <c r="AU765" s="2"/>
    </row>
    <row r="766" ht="12">
      <c r="AU766" s="2"/>
    </row>
    <row r="767" ht="12">
      <c r="AU767" s="2"/>
    </row>
    <row r="768" ht="12">
      <c r="AU768" s="2"/>
    </row>
    <row r="769" ht="12">
      <c r="AU769" s="2"/>
    </row>
    <row r="770" ht="12">
      <c r="AU770" s="2"/>
    </row>
    <row r="771" ht="12">
      <c r="AU771" s="2"/>
    </row>
    <row r="772" ht="12">
      <c r="AU772" s="2"/>
    </row>
    <row r="773" ht="12">
      <c r="AU773" s="2"/>
    </row>
    <row r="774" ht="12">
      <c r="AU774" s="2"/>
    </row>
    <row r="775" ht="12">
      <c r="AU775" s="2"/>
    </row>
    <row r="776" ht="12">
      <c r="AU776" s="2"/>
    </row>
    <row r="777" ht="12">
      <c r="AU777" s="2"/>
    </row>
    <row r="778" ht="12">
      <c r="AU778" s="2"/>
    </row>
    <row r="779" ht="12">
      <c r="AU779" s="2"/>
    </row>
    <row r="780" ht="12">
      <c r="AU780" s="2"/>
    </row>
    <row r="781" ht="12">
      <c r="AU781" s="2"/>
    </row>
    <row r="782" ht="12">
      <c r="AU782" s="2"/>
    </row>
    <row r="783" ht="12">
      <c r="AU783" s="2"/>
    </row>
    <row r="784" ht="12">
      <c r="AU784" s="2"/>
    </row>
    <row r="785" ht="12">
      <c r="AU785" s="2"/>
    </row>
    <row r="786" ht="12">
      <c r="AU786" s="2"/>
    </row>
    <row r="787" ht="12">
      <c r="AU787" s="2"/>
    </row>
    <row r="788" ht="12">
      <c r="AU788" s="2"/>
    </row>
    <row r="789" ht="12">
      <c r="AU789" s="2"/>
    </row>
    <row r="790" ht="12">
      <c r="AU790" s="2"/>
    </row>
    <row r="791" ht="12">
      <c r="AU791" s="2"/>
    </row>
    <row r="792" ht="12">
      <c r="AU792" s="2"/>
    </row>
    <row r="793" ht="12">
      <c r="AU793" s="2"/>
    </row>
    <row r="794" ht="12">
      <c r="AU794" s="2"/>
    </row>
    <row r="795" ht="12">
      <c r="AU795" s="2"/>
    </row>
    <row r="796" ht="12">
      <c r="AU796" s="2"/>
    </row>
    <row r="797" ht="12">
      <c r="AU797" s="2"/>
    </row>
    <row r="798" ht="12">
      <c r="AU798" s="2"/>
    </row>
    <row r="799" ht="12">
      <c r="AU799" s="2"/>
    </row>
    <row r="800" ht="12">
      <c r="AU800" s="2"/>
    </row>
    <row r="801" ht="12">
      <c r="AU801" s="2"/>
    </row>
    <row r="802" ht="12">
      <c r="AU802" s="2"/>
    </row>
    <row r="803" ht="12">
      <c r="AU803" s="2"/>
    </row>
    <row r="804" ht="12">
      <c r="AU804" s="2"/>
    </row>
    <row r="805" ht="12">
      <c r="AU805" s="2"/>
    </row>
    <row r="806" ht="12">
      <c r="AU806" s="2"/>
    </row>
    <row r="807" ht="12">
      <c r="AU807" s="2"/>
    </row>
    <row r="808" ht="12">
      <c r="AU808" s="2"/>
    </row>
    <row r="809" ht="12">
      <c r="AU809" s="2"/>
    </row>
    <row r="810" ht="12">
      <c r="AU810" s="2"/>
    </row>
    <row r="811" ht="12">
      <c r="AU811" s="2"/>
    </row>
    <row r="812" ht="12">
      <c r="AU812" s="2"/>
    </row>
    <row r="813" ht="12">
      <c r="AU813" s="2"/>
    </row>
    <row r="814" ht="12">
      <c r="AU814" s="2"/>
    </row>
    <row r="815" ht="12">
      <c r="AU815" s="2"/>
    </row>
    <row r="816" ht="12">
      <c r="AU816" s="2"/>
    </row>
    <row r="817" ht="12">
      <c r="AU817" s="2"/>
    </row>
    <row r="818" ht="12">
      <c r="AU818" s="2"/>
    </row>
    <row r="819" ht="12">
      <c r="AU819" s="2"/>
    </row>
    <row r="820" ht="12">
      <c r="AU820" s="2"/>
    </row>
    <row r="821" ht="12">
      <c r="AU821" s="2"/>
    </row>
    <row r="822" ht="12">
      <c r="AU822" s="2"/>
    </row>
    <row r="823" ht="12">
      <c r="AU823" s="2"/>
    </row>
    <row r="824" ht="12">
      <c r="AU824" s="2"/>
    </row>
    <row r="825" ht="12">
      <c r="AU825" s="2"/>
    </row>
    <row r="826" ht="12">
      <c r="AU826" s="2"/>
    </row>
    <row r="827" ht="12">
      <c r="AU827" s="2"/>
    </row>
    <row r="828" ht="12">
      <c r="AU828" s="2"/>
    </row>
    <row r="829" ht="12">
      <c r="AU829" s="2"/>
    </row>
    <row r="830" ht="12">
      <c r="AU830" s="2"/>
    </row>
    <row r="831" ht="12">
      <c r="AU831" s="2"/>
    </row>
    <row r="832" ht="12">
      <c r="AU832" s="2"/>
    </row>
    <row r="833" ht="12">
      <c r="AU833" s="2"/>
    </row>
    <row r="834" ht="12">
      <c r="AU834" s="2"/>
    </row>
    <row r="835" ht="12">
      <c r="AU835" s="2"/>
    </row>
    <row r="836" ht="12">
      <c r="AU836" s="2"/>
    </row>
    <row r="837" ht="12">
      <c r="AU837" s="2"/>
    </row>
    <row r="838" ht="12">
      <c r="AU838" s="2"/>
    </row>
    <row r="839" ht="12">
      <c r="AU839" s="2"/>
    </row>
    <row r="840" ht="12">
      <c r="AU840" s="2"/>
    </row>
    <row r="841" ht="12">
      <c r="AU841" s="2"/>
    </row>
    <row r="842" ht="12">
      <c r="AU842" s="2"/>
    </row>
    <row r="843" ht="12">
      <c r="AU843" s="2"/>
    </row>
    <row r="844" ht="12">
      <c r="AU844" s="2"/>
    </row>
    <row r="845" ht="12">
      <c r="AU845" s="2"/>
    </row>
    <row r="846" ht="12">
      <c r="AU846" s="2"/>
    </row>
    <row r="847" ht="12">
      <c r="AU847" s="2"/>
    </row>
    <row r="848" ht="12">
      <c r="AU848" s="2"/>
    </row>
    <row r="849" ht="12">
      <c r="AU849" s="2"/>
    </row>
    <row r="850" ht="12">
      <c r="AU850" s="2"/>
    </row>
    <row r="851" ht="12">
      <c r="AU851" s="2"/>
    </row>
    <row r="852" ht="12">
      <c r="AU852" s="2"/>
    </row>
    <row r="853" ht="12">
      <c r="AU853" s="2"/>
    </row>
    <row r="854" ht="12">
      <c r="AU854" s="2"/>
    </row>
    <row r="855" ht="12">
      <c r="AU855" s="2"/>
    </row>
    <row r="856" ht="12">
      <c r="AU856" s="2"/>
    </row>
    <row r="857" ht="12">
      <c r="AU857" s="2"/>
    </row>
    <row r="858" ht="12">
      <c r="AU858" s="2"/>
    </row>
    <row r="859" ht="12">
      <c r="AU859" s="2"/>
    </row>
    <row r="860" ht="12">
      <c r="AU860" s="2"/>
    </row>
    <row r="861" ht="12">
      <c r="AU861" s="2"/>
    </row>
    <row r="862" ht="12">
      <c r="AU862" s="2"/>
    </row>
    <row r="863" ht="12">
      <c r="AU863" s="2"/>
    </row>
    <row r="864" ht="12">
      <c r="AU864" s="2"/>
    </row>
    <row r="865" ht="12">
      <c r="AU865" s="2"/>
    </row>
    <row r="866" ht="12">
      <c r="AU866" s="2"/>
    </row>
    <row r="867" ht="12">
      <c r="AU867" s="2"/>
    </row>
    <row r="868" ht="12">
      <c r="AU868" s="2"/>
    </row>
    <row r="869" ht="12">
      <c r="AU869" s="2"/>
    </row>
    <row r="870" ht="12">
      <c r="AU870" s="2"/>
    </row>
    <row r="871" ht="12">
      <c r="AU871" s="2"/>
    </row>
    <row r="872" ht="12">
      <c r="AU872" s="2"/>
    </row>
    <row r="873" ht="12">
      <c r="AU873" s="2"/>
    </row>
    <row r="874" ht="12">
      <c r="AU874" s="2"/>
    </row>
    <row r="875" ht="12">
      <c r="AU875" s="2"/>
    </row>
    <row r="876" ht="12">
      <c r="AU876" s="2"/>
    </row>
    <row r="877" ht="12">
      <c r="AU877" s="2"/>
    </row>
    <row r="878" ht="12">
      <c r="AU878" s="2"/>
    </row>
    <row r="879" ht="12">
      <c r="AU879" s="2"/>
    </row>
    <row r="880" ht="12">
      <c r="AU880" s="2"/>
    </row>
    <row r="881" ht="12">
      <c r="AU881" s="2"/>
    </row>
    <row r="882" ht="12">
      <c r="AU882" s="2"/>
    </row>
    <row r="883" ht="12">
      <c r="AU883" s="2"/>
    </row>
    <row r="884" ht="12">
      <c r="AU884" s="2"/>
    </row>
    <row r="885" ht="12">
      <c r="AU885" s="2"/>
    </row>
    <row r="886" ht="12">
      <c r="AU886" s="2"/>
    </row>
    <row r="887" ht="12">
      <c r="AU887" s="2"/>
    </row>
    <row r="888" ht="12">
      <c r="AU888" s="2"/>
    </row>
    <row r="889" ht="12">
      <c r="AU889" s="2"/>
    </row>
    <row r="890" ht="12">
      <c r="AU890" s="2"/>
    </row>
    <row r="891" ht="12">
      <c r="AU891" s="2"/>
    </row>
    <row r="892" ht="12">
      <c r="AU892" s="2"/>
    </row>
    <row r="893" ht="12">
      <c r="AU893" s="2"/>
    </row>
    <row r="894" ht="12">
      <c r="AU894" s="2"/>
    </row>
    <row r="895" ht="12">
      <c r="AU895" s="2"/>
    </row>
    <row r="896" ht="12">
      <c r="AU896" s="2"/>
    </row>
    <row r="897" ht="12">
      <c r="AU897" s="2"/>
    </row>
    <row r="898" ht="12">
      <c r="AU898" s="2"/>
    </row>
    <row r="899" ht="12">
      <c r="AU899" s="2"/>
    </row>
    <row r="900" ht="12">
      <c r="AU900" s="2"/>
    </row>
    <row r="901" ht="12">
      <c r="AU901" s="2"/>
    </row>
    <row r="902" ht="12">
      <c r="AU902" s="2"/>
    </row>
    <row r="903" ht="12">
      <c r="AU903" s="2"/>
    </row>
    <row r="904" ht="12">
      <c r="AU904" s="2"/>
    </row>
    <row r="905" ht="12">
      <c r="AU905" s="2"/>
    </row>
    <row r="906" ht="12">
      <c r="AU906" s="2"/>
    </row>
    <row r="907" ht="12">
      <c r="AU907" s="2"/>
    </row>
    <row r="908" ht="12">
      <c r="AU908" s="2"/>
    </row>
    <row r="909" ht="12">
      <c r="AU909" s="2"/>
    </row>
    <row r="910" ht="12">
      <c r="AU910" s="2"/>
    </row>
    <row r="911" ht="12">
      <c r="AU911" s="2"/>
    </row>
    <row r="912" ht="12">
      <c r="AU912" s="2"/>
    </row>
    <row r="913" ht="12">
      <c r="AU913" s="2"/>
    </row>
    <row r="914" ht="12">
      <c r="AU914" s="2"/>
    </row>
    <row r="915" ht="12">
      <c r="AU915" s="2"/>
    </row>
    <row r="916" ht="12">
      <c r="AU916" s="2"/>
    </row>
    <row r="917" ht="12">
      <c r="AU917" s="2"/>
    </row>
    <row r="918" ht="12">
      <c r="AU918" s="2"/>
    </row>
    <row r="919" ht="12">
      <c r="AU919" s="2"/>
    </row>
    <row r="920" ht="12">
      <c r="AU920" s="2"/>
    </row>
    <row r="921" ht="12">
      <c r="AU921" s="2"/>
    </row>
    <row r="922" ht="12">
      <c r="AU922" s="2"/>
    </row>
    <row r="923" ht="12">
      <c r="AU923" s="2"/>
    </row>
    <row r="924" ht="12">
      <c r="AU924" s="2"/>
    </row>
    <row r="925" ht="12">
      <c r="AU925" s="2"/>
    </row>
    <row r="926" ht="12">
      <c r="AU926" s="2"/>
    </row>
    <row r="927" ht="12">
      <c r="AU927" s="2"/>
    </row>
    <row r="928" ht="12">
      <c r="AU928" s="2"/>
    </row>
    <row r="929" ht="12">
      <c r="AU929" s="2"/>
    </row>
    <row r="930" ht="12">
      <c r="AU930" s="2"/>
    </row>
    <row r="931" ht="12">
      <c r="AU931" s="2"/>
    </row>
    <row r="932" ht="12">
      <c r="AU932" s="2"/>
    </row>
    <row r="933" ht="12">
      <c r="AU933" s="2"/>
    </row>
    <row r="934" ht="12">
      <c r="AU934" s="2"/>
    </row>
    <row r="935" ht="12">
      <c r="AU935" s="2"/>
    </row>
    <row r="936" ht="12">
      <c r="AU936" s="2"/>
    </row>
    <row r="937" ht="12">
      <c r="AU937" s="2"/>
    </row>
    <row r="938" ht="12">
      <c r="AU938" s="2"/>
    </row>
    <row r="939" ht="12">
      <c r="AU939" s="2"/>
    </row>
    <row r="940" ht="12">
      <c r="AU940" s="2"/>
    </row>
    <row r="941" ht="12">
      <c r="AU941" s="2"/>
    </row>
    <row r="942" ht="12">
      <c r="AU942" s="2"/>
    </row>
    <row r="943" ht="12">
      <c r="AU943" s="2"/>
    </row>
    <row r="944" ht="12">
      <c r="AU944" s="2"/>
    </row>
    <row r="945" ht="12">
      <c r="AU945" s="2"/>
    </row>
    <row r="946" ht="12">
      <c r="AU946" s="2"/>
    </row>
    <row r="947" ht="12">
      <c r="AU947" s="2"/>
    </row>
    <row r="948" ht="12">
      <c r="AU948" s="2"/>
    </row>
    <row r="949" ht="12">
      <c r="AU949" s="2"/>
    </row>
    <row r="950" ht="12">
      <c r="AU950" s="2"/>
    </row>
    <row r="951" ht="12">
      <c r="AU951" s="2"/>
    </row>
    <row r="952" ht="12">
      <c r="AU952" s="2"/>
    </row>
    <row r="953" ht="12">
      <c r="AU953" s="2"/>
    </row>
    <row r="954" ht="12">
      <c r="AU954" s="2"/>
    </row>
    <row r="955" ht="12">
      <c r="AU955" s="2"/>
    </row>
    <row r="956" ht="12">
      <c r="AU956" s="2"/>
    </row>
    <row r="957" ht="12">
      <c r="AU957" s="2"/>
    </row>
    <row r="958" ht="12">
      <c r="AU958" s="2"/>
    </row>
    <row r="959" ht="12">
      <c r="AU959" s="2"/>
    </row>
    <row r="960" ht="12">
      <c r="AU960" s="2"/>
    </row>
    <row r="961" ht="12">
      <c r="AU961" s="2"/>
    </row>
    <row r="962" ht="12">
      <c r="AU962" s="2"/>
    </row>
    <row r="963" ht="12">
      <c r="AU963" s="2"/>
    </row>
    <row r="964" ht="12">
      <c r="AU964" s="2"/>
    </row>
    <row r="965" ht="12">
      <c r="AU965" s="2"/>
    </row>
    <row r="966" ht="12">
      <c r="AU966" s="2"/>
    </row>
    <row r="967" ht="12">
      <c r="AU967" s="2"/>
    </row>
    <row r="968" ht="12">
      <c r="AU968" s="2"/>
    </row>
    <row r="969" ht="12">
      <c r="AU969" s="2"/>
    </row>
    <row r="970" ht="12">
      <c r="AU970" s="2"/>
    </row>
    <row r="971" ht="12">
      <c r="AU971" s="2"/>
    </row>
    <row r="972" ht="12">
      <c r="AU972" s="2"/>
    </row>
    <row r="973" ht="12">
      <c r="AU973" s="2"/>
    </row>
    <row r="974" ht="12">
      <c r="AU974" s="2"/>
    </row>
    <row r="975" ht="12">
      <c r="AU975" s="2"/>
    </row>
    <row r="976" ht="12">
      <c r="AU976" s="2"/>
    </row>
    <row r="977" ht="12">
      <c r="AU977" s="2"/>
    </row>
    <row r="978" ht="12">
      <c r="AU978" s="2"/>
    </row>
    <row r="979" ht="12">
      <c r="AU979" s="2"/>
    </row>
    <row r="980" ht="12">
      <c r="AU980" s="2"/>
    </row>
    <row r="981" ht="12">
      <c r="AU981" s="2"/>
    </row>
    <row r="982" ht="12">
      <c r="AU982" s="2"/>
    </row>
    <row r="983" ht="12">
      <c r="AU983" s="2"/>
    </row>
    <row r="984" ht="12">
      <c r="AU984" s="2"/>
    </row>
    <row r="985" ht="12">
      <c r="AU985" s="2"/>
    </row>
    <row r="986" ht="12">
      <c r="AU986" s="2"/>
    </row>
    <row r="987" ht="12">
      <c r="AU987" s="2"/>
    </row>
    <row r="988" ht="12">
      <c r="AU988" s="2"/>
    </row>
    <row r="989" ht="12">
      <c r="AU989" s="2"/>
    </row>
    <row r="990" ht="12">
      <c r="AU990" s="2"/>
    </row>
    <row r="991" ht="12">
      <c r="AU991" s="2"/>
    </row>
    <row r="992" ht="12">
      <c r="AU992" s="2"/>
    </row>
    <row r="993" ht="12">
      <c r="AU993" s="2"/>
    </row>
    <row r="994" ht="12">
      <c r="AU994" s="2"/>
    </row>
    <row r="995" ht="12">
      <c r="AU995" s="2"/>
    </row>
    <row r="996" ht="12">
      <c r="AU996" s="2"/>
    </row>
    <row r="997" ht="12">
      <c r="AU997" s="2"/>
    </row>
    <row r="998" ht="12">
      <c r="AU998" s="2"/>
    </row>
    <row r="999" ht="12">
      <c r="AU999" s="2"/>
    </row>
    <row r="1000" ht="12">
      <c r="AU1000" s="2"/>
    </row>
    <row r="1001" ht="12">
      <c r="AU1001" s="2"/>
    </row>
    <row r="1002" ht="12">
      <c r="AU1002" s="2"/>
    </row>
    <row r="1003" ht="12">
      <c r="AU1003" s="2"/>
    </row>
    <row r="1004" ht="12">
      <c r="AU1004" s="2"/>
    </row>
    <row r="1005" ht="12">
      <c r="AU1005" s="2"/>
    </row>
    <row r="1006" ht="12">
      <c r="AU1006" s="2"/>
    </row>
    <row r="1007" ht="12">
      <c r="AU1007" s="2"/>
    </row>
    <row r="1008" ht="12">
      <c r="AU1008" s="2"/>
    </row>
    <row r="1009" ht="12">
      <c r="AU1009" s="2"/>
    </row>
    <row r="1010" ht="12">
      <c r="AU1010" s="2"/>
    </row>
    <row r="1011" ht="12">
      <c r="AU1011" s="2"/>
    </row>
    <row r="1012" ht="12">
      <c r="AU1012" s="2"/>
    </row>
    <row r="1013" ht="12">
      <c r="AU1013" s="2"/>
    </row>
    <row r="1014" ht="12">
      <c r="AU1014" s="2"/>
    </row>
    <row r="1015" ht="12">
      <c r="AU1015" s="2"/>
    </row>
    <row r="1016" ht="12">
      <c r="AU1016" s="2"/>
    </row>
    <row r="1017" ht="12">
      <c r="AU1017" s="2"/>
    </row>
    <row r="1018" ht="12">
      <c r="AU1018" s="2"/>
    </row>
    <row r="1019" ht="12">
      <c r="AU1019" s="2"/>
    </row>
    <row r="1020" ht="12">
      <c r="AU1020" s="2"/>
    </row>
    <row r="1021" ht="12">
      <c r="AU1021" s="2"/>
    </row>
    <row r="1022" ht="12">
      <c r="AU1022" s="2"/>
    </row>
    <row r="1023" ht="12">
      <c r="AU1023" s="2"/>
    </row>
    <row r="1024" ht="12">
      <c r="AU1024" s="2"/>
    </row>
    <row r="1025" ht="12">
      <c r="AU1025" s="2"/>
    </row>
    <row r="1026" ht="12">
      <c r="AU1026" s="2"/>
    </row>
    <row r="1027" ht="12">
      <c r="AU1027" s="2"/>
    </row>
    <row r="1028" ht="12">
      <c r="AU1028" s="2"/>
    </row>
    <row r="1029" ht="12">
      <c r="AU1029" s="2"/>
    </row>
    <row r="1030" ht="12">
      <c r="AU1030" s="2"/>
    </row>
    <row r="1031" ht="12">
      <c r="AU1031" s="2"/>
    </row>
    <row r="1032" ht="12">
      <c r="AU1032" s="2"/>
    </row>
    <row r="1033" ht="12">
      <c r="AU1033" s="2"/>
    </row>
    <row r="1034" ht="12">
      <c r="AU1034" s="2"/>
    </row>
    <row r="1035" ht="12">
      <c r="AU1035" s="2"/>
    </row>
    <row r="1036" ht="12">
      <c r="AU1036" s="2"/>
    </row>
    <row r="1037" ht="12">
      <c r="AU1037" s="2"/>
    </row>
    <row r="1038" ht="12">
      <c r="AU1038" s="2"/>
    </row>
    <row r="1039" ht="12">
      <c r="AU1039" s="2"/>
    </row>
    <row r="1040" ht="12">
      <c r="AU1040" s="2"/>
    </row>
    <row r="1041" ht="12">
      <c r="AU1041" s="2"/>
    </row>
    <row r="1042" ht="12">
      <c r="AU1042" s="2"/>
    </row>
    <row r="1043" ht="12">
      <c r="AU1043" s="2"/>
    </row>
    <row r="1044" ht="12">
      <c r="AU1044" s="2"/>
    </row>
    <row r="1045" ht="12">
      <c r="AU1045" s="2"/>
    </row>
    <row r="1046" ht="12">
      <c r="AU1046" s="2"/>
    </row>
    <row r="1047" ht="12">
      <c r="AU1047" s="2"/>
    </row>
    <row r="1048" ht="12">
      <c r="AU1048" s="2"/>
    </row>
    <row r="1049" ht="12">
      <c r="AU1049" s="2"/>
    </row>
    <row r="1050" ht="12">
      <c r="AU1050" s="2"/>
    </row>
    <row r="1051" ht="12">
      <c r="AU1051" s="2"/>
    </row>
    <row r="1052" ht="12">
      <c r="AU1052" s="2"/>
    </row>
    <row r="1053" ht="12">
      <c r="AU1053" s="2"/>
    </row>
    <row r="1054" ht="12">
      <c r="AU1054" s="2"/>
    </row>
    <row r="1055" ht="12">
      <c r="AU1055" s="2"/>
    </row>
    <row r="1056" ht="12">
      <c r="AU1056" s="2"/>
    </row>
    <row r="1057" ht="12">
      <c r="AU1057" s="2"/>
    </row>
    <row r="1058" ht="12">
      <c r="AU1058" s="2"/>
    </row>
    <row r="1059" ht="12">
      <c r="AU1059" s="2"/>
    </row>
    <row r="1060" ht="12">
      <c r="AU1060" s="2"/>
    </row>
    <row r="1061" ht="12">
      <c r="AU1061" s="2"/>
    </row>
    <row r="1062" ht="12">
      <c r="AU1062" s="2"/>
    </row>
    <row r="1063" ht="12">
      <c r="AU1063" s="2"/>
    </row>
    <row r="1064" ht="12">
      <c r="AU1064" s="2"/>
    </row>
    <row r="1065" ht="12">
      <c r="AU1065" s="2"/>
    </row>
    <row r="1066" ht="12">
      <c r="AU1066" s="2"/>
    </row>
    <row r="1067" ht="12">
      <c r="AU1067" s="2"/>
    </row>
    <row r="1068" ht="12">
      <c r="AU1068" s="2"/>
    </row>
    <row r="1069" ht="12">
      <c r="AU1069" s="2"/>
    </row>
    <row r="1070" ht="12">
      <c r="AU1070" s="2"/>
    </row>
    <row r="1071" ht="12">
      <c r="AU1071" s="2"/>
    </row>
    <row r="1072" ht="12">
      <c r="AU1072" s="2"/>
    </row>
    <row r="1073" ht="12">
      <c r="AU1073" s="2"/>
    </row>
    <row r="1074" ht="12">
      <c r="AU1074" s="2"/>
    </row>
    <row r="1075" ht="12">
      <c r="AU1075" s="2"/>
    </row>
    <row r="1076" ht="12">
      <c r="AU1076" s="2"/>
    </row>
    <row r="1077" ht="12">
      <c r="AU1077" s="2"/>
    </row>
    <row r="1078" ht="12">
      <c r="AU1078" s="2"/>
    </row>
    <row r="1079" ht="12">
      <c r="AU1079" s="2"/>
    </row>
    <row r="1080" ht="12">
      <c r="AU1080" s="2"/>
    </row>
    <row r="1081" ht="12">
      <c r="AU1081" s="2"/>
    </row>
    <row r="1082" ht="12">
      <c r="AU1082" s="2"/>
    </row>
    <row r="1083" ht="12">
      <c r="AU1083" s="2"/>
    </row>
    <row r="1084" ht="12">
      <c r="AU1084" s="2"/>
    </row>
    <row r="1085" ht="12">
      <c r="AU1085" s="2"/>
    </row>
    <row r="1086" ht="12">
      <c r="AU1086" s="2"/>
    </row>
    <row r="1087" ht="12">
      <c r="AU1087" s="2"/>
    </row>
    <row r="1088" ht="12">
      <c r="AU1088" s="2"/>
    </row>
    <row r="1089" ht="12">
      <c r="AU1089" s="2"/>
    </row>
    <row r="1090" ht="12">
      <c r="AU1090" s="2"/>
    </row>
    <row r="1091" ht="12">
      <c r="AU1091" s="2"/>
    </row>
    <row r="1092" ht="12">
      <c r="AU1092" s="2"/>
    </row>
    <row r="1093" ht="12">
      <c r="AU1093" s="2"/>
    </row>
    <row r="1094" ht="12">
      <c r="AU1094" s="2"/>
    </row>
    <row r="1095" ht="12">
      <c r="AU1095" s="2"/>
    </row>
    <row r="1096" ht="12">
      <c r="AU1096" s="2"/>
    </row>
    <row r="1097" ht="12">
      <c r="AU1097" s="2"/>
    </row>
    <row r="1098" ht="12">
      <c r="AU1098" s="2"/>
    </row>
    <row r="1099" ht="12">
      <c r="AU1099" s="2"/>
    </row>
    <row r="1100" ht="12">
      <c r="AU1100" s="2"/>
    </row>
    <row r="1101" ht="12">
      <c r="AU1101" s="2"/>
    </row>
    <row r="1102" ht="12">
      <c r="AU1102" s="2"/>
    </row>
    <row r="1103" ht="12">
      <c r="AU1103" s="2"/>
    </row>
    <row r="1104" ht="12">
      <c r="AU1104" s="2"/>
    </row>
    <row r="1105" ht="12">
      <c r="AU1105" s="2"/>
    </row>
    <row r="1106" ht="12">
      <c r="AU1106" s="2"/>
    </row>
    <row r="1107" ht="12">
      <c r="AU1107" s="2"/>
    </row>
    <row r="1108" ht="12">
      <c r="AU1108" s="2"/>
    </row>
    <row r="1109" ht="12">
      <c r="AU1109" s="2"/>
    </row>
    <row r="1110" ht="12">
      <c r="AU1110" s="2"/>
    </row>
    <row r="1111" ht="12">
      <c r="AU1111" s="2"/>
    </row>
    <row r="1112" ht="12">
      <c r="AU1112" s="2"/>
    </row>
    <row r="1113" ht="12">
      <c r="AU1113" s="2"/>
    </row>
    <row r="1114" ht="12">
      <c r="AU1114" s="2"/>
    </row>
    <row r="1115" ht="12">
      <c r="AU1115" s="2"/>
    </row>
    <row r="1116" ht="12">
      <c r="AU1116" s="2"/>
    </row>
    <row r="1117" ht="12">
      <c r="AU1117" s="2"/>
    </row>
    <row r="1118" ht="12">
      <c r="AU1118" s="2"/>
    </row>
    <row r="1119" ht="12">
      <c r="AU1119" s="2"/>
    </row>
    <row r="1120" ht="12">
      <c r="AU1120" s="2"/>
    </row>
    <row r="1121" ht="12">
      <c r="AU1121" s="2"/>
    </row>
    <row r="1122" ht="12">
      <c r="AU1122" s="2"/>
    </row>
    <row r="1123" ht="12">
      <c r="AU1123" s="2"/>
    </row>
    <row r="1124" ht="12">
      <c r="AU1124" s="2"/>
    </row>
    <row r="1125" ht="12">
      <c r="AU1125" s="2"/>
    </row>
    <row r="1126" ht="12">
      <c r="AU1126" s="2"/>
    </row>
    <row r="1127" ht="12">
      <c r="AU1127" s="2"/>
    </row>
    <row r="1128" ht="12">
      <c r="AU1128" s="2"/>
    </row>
    <row r="1129" ht="12">
      <c r="AU1129" s="2"/>
    </row>
    <row r="1130" ht="12">
      <c r="AU1130" s="2"/>
    </row>
    <row r="1131" ht="12">
      <c r="AU1131" s="2"/>
    </row>
    <row r="1132" ht="12">
      <c r="AU1132" s="2"/>
    </row>
    <row r="1133" ht="12">
      <c r="AU1133" s="2"/>
    </row>
    <row r="1134" ht="12">
      <c r="AU1134" s="2"/>
    </row>
    <row r="1135" ht="12">
      <c r="AU1135" s="2"/>
    </row>
    <row r="1136" ht="12">
      <c r="AU1136" s="2"/>
    </row>
    <row r="1137" ht="12">
      <c r="AU1137" s="2"/>
    </row>
    <row r="1138" ht="12">
      <c r="AU1138" s="2"/>
    </row>
    <row r="1139" ht="12">
      <c r="AU1139" s="2"/>
    </row>
    <row r="1140" ht="12">
      <c r="AU1140" s="2"/>
    </row>
    <row r="1141" ht="12">
      <c r="AU1141" s="2"/>
    </row>
    <row r="1142" ht="12">
      <c r="AU1142" s="2"/>
    </row>
    <row r="1143" ht="12">
      <c r="AU1143" s="2"/>
    </row>
    <row r="1144" ht="12">
      <c r="AU1144" s="2"/>
    </row>
    <row r="1145" ht="12">
      <c r="AU1145" s="2"/>
    </row>
    <row r="1146" ht="12">
      <c r="AU1146" s="2"/>
    </row>
    <row r="1147" ht="12">
      <c r="AU1147" s="2"/>
    </row>
    <row r="1148" ht="12">
      <c r="AU1148" s="2"/>
    </row>
    <row r="1149" ht="12">
      <c r="AU1149" s="2"/>
    </row>
    <row r="1150" ht="12">
      <c r="AU1150" s="2"/>
    </row>
    <row r="1151" ht="12">
      <c r="AU1151" s="2"/>
    </row>
    <row r="1152" ht="12">
      <c r="AU1152" s="2"/>
    </row>
    <row r="1153" ht="12">
      <c r="AU1153" s="2"/>
    </row>
    <row r="1154" ht="12">
      <c r="AU1154" s="2"/>
    </row>
    <row r="1155" ht="12">
      <c r="AU1155" s="2"/>
    </row>
    <row r="1156" ht="12">
      <c r="AU1156" s="2"/>
    </row>
    <row r="1157" ht="12">
      <c r="AU1157" s="2"/>
    </row>
    <row r="1158" ht="12">
      <c r="AU1158" s="2"/>
    </row>
    <row r="1159" ht="12">
      <c r="AU1159" s="2"/>
    </row>
    <row r="1160" ht="12">
      <c r="AU1160" s="2"/>
    </row>
    <row r="1161" ht="12">
      <c r="AU1161" s="2"/>
    </row>
    <row r="1162" ht="12">
      <c r="AU1162" s="2"/>
    </row>
    <row r="1163" ht="12">
      <c r="AU1163" s="2"/>
    </row>
    <row r="1164" ht="12">
      <c r="AU1164" s="2"/>
    </row>
    <row r="1165" ht="12">
      <c r="AU1165" s="2"/>
    </row>
    <row r="1166" ht="12">
      <c r="AU1166" s="2"/>
    </row>
    <row r="1167" ht="12">
      <c r="AU1167" s="2"/>
    </row>
    <row r="1168" ht="12">
      <c r="AU1168" s="2"/>
    </row>
    <row r="1169" ht="12">
      <c r="AU1169" s="2"/>
    </row>
    <row r="1170" ht="12">
      <c r="AU1170" s="2"/>
    </row>
    <row r="1171" ht="12">
      <c r="AU1171" s="2"/>
    </row>
    <row r="1172" ht="12">
      <c r="AU1172" s="2"/>
    </row>
    <row r="1173" ht="12">
      <c r="AU1173" s="2"/>
    </row>
    <row r="1174" ht="12">
      <c r="AU1174" s="2"/>
    </row>
    <row r="1175" ht="12">
      <c r="AU1175" s="2"/>
    </row>
    <row r="1176" ht="12">
      <c r="AU1176" s="2"/>
    </row>
    <row r="1177" ht="12">
      <c r="AU1177" s="2"/>
    </row>
    <row r="1178" ht="12">
      <c r="AU1178" s="2"/>
    </row>
    <row r="1179" ht="12">
      <c r="AU1179" s="2"/>
    </row>
    <row r="1180" ht="12">
      <c r="AU1180" s="2"/>
    </row>
    <row r="1181" ht="12">
      <c r="AU1181" s="2"/>
    </row>
    <row r="1182" ht="12">
      <c r="AU1182" s="2"/>
    </row>
    <row r="1183" ht="12">
      <c r="AU1183" s="2"/>
    </row>
    <row r="1184" ht="12">
      <c r="AU1184" s="2"/>
    </row>
    <row r="1185" ht="12">
      <c r="AU1185" s="2"/>
    </row>
    <row r="1186" ht="12">
      <c r="AU1186" s="2"/>
    </row>
    <row r="1187" ht="12">
      <c r="AU1187" s="2"/>
    </row>
    <row r="1188" ht="12">
      <c r="AU1188" s="2"/>
    </row>
    <row r="1189" ht="12">
      <c r="AU1189" s="2"/>
    </row>
    <row r="1190" ht="12">
      <c r="AU1190" s="2"/>
    </row>
    <row r="1191" ht="12">
      <c r="AU1191" s="2"/>
    </row>
    <row r="1192" ht="12">
      <c r="AU1192" s="2"/>
    </row>
    <row r="1193" ht="12">
      <c r="AU1193" s="2"/>
    </row>
    <row r="1194" ht="12">
      <c r="AU1194" s="2"/>
    </row>
    <row r="1195" ht="12">
      <c r="AU1195" s="2"/>
    </row>
    <row r="1196" ht="12">
      <c r="AU1196" s="2"/>
    </row>
    <row r="1197" ht="12">
      <c r="AU1197" s="2"/>
    </row>
    <row r="1198" ht="12">
      <c r="AU1198" s="2"/>
    </row>
    <row r="1199" ht="12">
      <c r="AU1199" s="2"/>
    </row>
    <row r="1200" ht="12">
      <c r="AU1200" s="2"/>
    </row>
    <row r="1201" ht="12">
      <c r="AU1201" s="2"/>
    </row>
    <row r="1202" ht="12">
      <c r="AU1202" s="2"/>
    </row>
    <row r="1203" ht="12">
      <c r="AU1203" s="2"/>
    </row>
    <row r="1204" ht="12">
      <c r="AU1204" s="2"/>
    </row>
    <row r="1205" ht="12">
      <c r="AU1205" s="2"/>
    </row>
    <row r="1206" ht="12">
      <c r="AU1206" s="2"/>
    </row>
    <row r="1207" ht="12">
      <c r="AU1207" s="2"/>
    </row>
    <row r="1208" ht="12">
      <c r="AU1208" s="2"/>
    </row>
    <row r="1209" ht="12">
      <c r="AU1209" s="2"/>
    </row>
    <row r="1210" ht="12">
      <c r="AU1210" s="2"/>
    </row>
    <row r="1211" ht="12">
      <c r="AU1211" s="2"/>
    </row>
    <row r="1212" ht="12">
      <c r="AU1212" s="2"/>
    </row>
    <row r="1213" ht="12">
      <c r="AU1213" s="2"/>
    </row>
    <row r="1214" ht="12">
      <c r="AU1214" s="2"/>
    </row>
    <row r="1215" ht="12">
      <c r="AU1215" s="2"/>
    </row>
    <row r="1216" ht="12">
      <c r="AU1216" s="2"/>
    </row>
    <row r="1217" ht="12">
      <c r="AU1217" s="2"/>
    </row>
    <row r="1218" ht="12">
      <c r="AU1218" s="2"/>
    </row>
    <row r="1219" ht="12">
      <c r="AU1219" s="2"/>
    </row>
    <row r="1220" ht="12">
      <c r="AU1220" s="2"/>
    </row>
    <row r="1221" ht="12">
      <c r="AU1221" s="2"/>
    </row>
    <row r="1222" ht="12">
      <c r="AU1222" s="2"/>
    </row>
    <row r="1223" ht="12">
      <c r="AU1223" s="2"/>
    </row>
    <row r="1224" ht="12">
      <c r="AU1224" s="2"/>
    </row>
    <row r="1225" ht="12">
      <c r="AU1225" s="2"/>
    </row>
    <row r="1226" ht="12">
      <c r="AU1226" s="2"/>
    </row>
    <row r="1227" ht="12">
      <c r="AU1227" s="2"/>
    </row>
    <row r="1228" ht="12">
      <c r="AU1228" s="2"/>
    </row>
    <row r="1229" ht="12">
      <c r="AU1229" s="2"/>
    </row>
    <row r="1230" ht="12">
      <c r="AU1230" s="2"/>
    </row>
    <row r="1231" ht="12">
      <c r="AU1231" s="2"/>
    </row>
    <row r="1232" ht="12">
      <c r="AU1232" s="2"/>
    </row>
    <row r="1233" ht="12">
      <c r="AU1233" s="2"/>
    </row>
    <row r="1234" ht="12">
      <c r="AU1234" s="2"/>
    </row>
    <row r="1235" ht="12">
      <c r="AU1235" s="2"/>
    </row>
    <row r="1236" ht="12">
      <c r="AU1236" s="2"/>
    </row>
    <row r="1237" ht="12">
      <c r="AU1237" s="2"/>
    </row>
    <row r="1238" ht="12">
      <c r="AU1238" s="2"/>
    </row>
    <row r="1239" ht="12">
      <c r="AU1239" s="2"/>
    </row>
    <row r="1240" ht="12">
      <c r="AU1240" s="2"/>
    </row>
    <row r="1241" ht="12">
      <c r="AU1241" s="2"/>
    </row>
    <row r="1242" ht="12">
      <c r="AU1242" s="2"/>
    </row>
    <row r="1243" ht="12">
      <c r="AU1243" s="2"/>
    </row>
    <row r="1244" ht="12">
      <c r="AU1244" s="2"/>
    </row>
    <row r="1245" ht="12">
      <c r="AU1245" s="2"/>
    </row>
    <row r="1246" ht="12">
      <c r="AU1246" s="2"/>
    </row>
    <row r="1247" ht="12">
      <c r="AU1247" s="2"/>
    </row>
    <row r="1248" ht="12">
      <c r="AU1248" s="2"/>
    </row>
    <row r="1249" ht="12">
      <c r="AU1249" s="2"/>
    </row>
    <row r="1250" ht="12">
      <c r="AU1250" s="2"/>
    </row>
    <row r="1251" ht="12">
      <c r="AU1251" s="2"/>
    </row>
    <row r="1252" ht="12">
      <c r="AU1252" s="2"/>
    </row>
    <row r="1253" ht="12">
      <c r="AU1253" s="2"/>
    </row>
    <row r="1254" ht="12">
      <c r="AU1254" s="2"/>
    </row>
    <row r="1255" ht="12">
      <c r="AU1255" s="2"/>
    </row>
    <row r="1256" ht="12">
      <c r="AU1256" s="2"/>
    </row>
    <row r="1257" ht="12">
      <c r="AU1257" s="2"/>
    </row>
    <row r="1258" ht="12">
      <c r="AU1258" s="2"/>
    </row>
    <row r="1259" ht="12">
      <c r="AU1259" s="2"/>
    </row>
    <row r="1260" ht="12">
      <c r="AU1260" s="2"/>
    </row>
    <row r="1261" ht="12">
      <c r="AU1261" s="2"/>
    </row>
    <row r="1262" ht="12">
      <c r="AU1262" s="2"/>
    </row>
    <row r="1263" ht="12">
      <c r="AU1263" s="2"/>
    </row>
    <row r="1264" ht="12">
      <c r="AU1264" s="2"/>
    </row>
    <row r="1265" ht="12">
      <c r="AU1265" s="2"/>
    </row>
    <row r="1266" ht="12">
      <c r="AU1266" s="2"/>
    </row>
    <row r="1267" ht="12">
      <c r="AU1267" s="2"/>
    </row>
    <row r="1268" ht="12">
      <c r="AU1268" s="2"/>
    </row>
    <row r="1269" ht="12">
      <c r="AU1269" s="2"/>
    </row>
    <row r="1270" ht="12">
      <c r="AU1270" s="2"/>
    </row>
    <row r="1271" ht="12">
      <c r="AU1271" s="2"/>
    </row>
    <row r="1272" ht="12">
      <c r="AU1272" s="2"/>
    </row>
    <row r="1273" ht="12">
      <c r="AU1273" s="2"/>
    </row>
    <row r="1274" ht="12">
      <c r="AU1274" s="2"/>
    </row>
    <row r="1275" ht="12">
      <c r="AU1275" s="2"/>
    </row>
    <row r="1276" ht="12">
      <c r="AU1276" s="2"/>
    </row>
    <row r="1277" ht="12">
      <c r="AU1277" s="2"/>
    </row>
    <row r="1278" ht="12">
      <c r="AU1278" s="2"/>
    </row>
    <row r="1279" ht="12">
      <c r="AU1279" s="2"/>
    </row>
    <row r="1280" ht="12">
      <c r="AU1280" s="2"/>
    </row>
    <row r="1281" ht="12">
      <c r="AU1281" s="2"/>
    </row>
    <row r="1282" ht="12">
      <c r="AU1282" s="2"/>
    </row>
    <row r="1283" ht="12">
      <c r="AU1283" s="2"/>
    </row>
    <row r="1284" ht="12">
      <c r="AU1284" s="2"/>
    </row>
    <row r="1285" ht="12">
      <c r="AU1285" s="2"/>
    </row>
    <row r="1286" ht="12">
      <c r="AU1286" s="2"/>
    </row>
    <row r="1287" ht="12">
      <c r="AU1287" s="2"/>
    </row>
    <row r="1288" ht="12">
      <c r="AU1288" s="2"/>
    </row>
    <row r="1289" ht="12">
      <c r="AU1289" s="2"/>
    </row>
    <row r="1290" ht="12">
      <c r="AU1290" s="2"/>
    </row>
    <row r="1291" ht="12">
      <c r="AU1291" s="2"/>
    </row>
    <row r="1292" ht="12">
      <c r="AU1292" s="2"/>
    </row>
    <row r="1293" ht="12">
      <c r="AU1293" s="2"/>
    </row>
    <row r="1294" ht="12">
      <c r="AU1294" s="2"/>
    </row>
    <row r="1295" ht="12">
      <c r="AU1295" s="2"/>
    </row>
    <row r="1296" ht="12">
      <c r="AU1296" s="2"/>
    </row>
    <row r="1297" ht="12">
      <c r="AU1297" s="2"/>
    </row>
    <row r="1298" ht="12">
      <c r="AU1298" s="2"/>
    </row>
    <row r="1299" ht="12">
      <c r="AU1299" s="2"/>
    </row>
    <row r="1300" ht="12">
      <c r="AU1300" s="2"/>
    </row>
    <row r="1301" ht="12">
      <c r="AU1301" s="2"/>
    </row>
    <row r="1302" ht="12">
      <c r="AU1302" s="2"/>
    </row>
    <row r="1303" ht="12">
      <c r="AU1303" s="2"/>
    </row>
    <row r="1304" ht="12">
      <c r="AU1304" s="2"/>
    </row>
    <row r="1305" ht="12">
      <c r="AU1305" s="2"/>
    </row>
    <row r="1306" ht="12">
      <c r="AU1306" s="2"/>
    </row>
    <row r="1307" ht="12">
      <c r="AU1307" s="2"/>
    </row>
    <row r="1308" ht="12">
      <c r="AU1308" s="2"/>
    </row>
    <row r="1309" ht="12">
      <c r="AU1309" s="2"/>
    </row>
    <row r="1310" ht="12">
      <c r="AU1310" s="2"/>
    </row>
    <row r="1311" ht="12">
      <c r="AU1311" s="2"/>
    </row>
    <row r="1312" ht="12">
      <c r="AU1312" s="2"/>
    </row>
    <row r="1313" ht="12">
      <c r="AU1313" s="2"/>
    </row>
    <row r="1314" ht="12">
      <c r="AU1314" s="2"/>
    </row>
    <row r="1315" ht="12">
      <c r="AU1315" s="2"/>
    </row>
    <row r="1316" ht="12">
      <c r="AU1316" s="2"/>
    </row>
    <row r="1317" ht="12">
      <c r="AU1317" s="2"/>
    </row>
    <row r="1318" ht="12">
      <c r="AU1318" s="2"/>
    </row>
    <row r="1319" ht="12">
      <c r="AU1319" s="2"/>
    </row>
    <row r="1320" ht="12">
      <c r="AU1320" s="2"/>
    </row>
    <row r="1321" ht="12">
      <c r="AU1321" s="2"/>
    </row>
    <row r="1322" ht="12">
      <c r="AU1322" s="2"/>
    </row>
    <row r="1323" ht="12">
      <c r="AU1323" s="2"/>
    </row>
    <row r="1324" ht="12">
      <c r="AU1324" s="2"/>
    </row>
    <row r="1325" ht="12">
      <c r="AU1325" s="2"/>
    </row>
    <row r="1326" ht="12">
      <c r="AU1326" s="2"/>
    </row>
    <row r="1327" ht="12">
      <c r="AU1327" s="2"/>
    </row>
    <row r="1328" ht="12">
      <c r="AU1328" s="2"/>
    </row>
    <row r="1329" ht="12">
      <c r="AU1329" s="2"/>
    </row>
    <row r="1330" ht="12">
      <c r="AU1330" s="2"/>
    </row>
    <row r="1331" ht="12">
      <c r="AU1331" s="2"/>
    </row>
    <row r="1332" ht="12">
      <c r="AU1332" s="2"/>
    </row>
    <row r="1333" ht="12">
      <c r="AU1333" s="2"/>
    </row>
    <row r="1334" ht="12">
      <c r="AU1334" s="2"/>
    </row>
    <row r="1335" ht="12">
      <c r="AU1335" s="2"/>
    </row>
    <row r="1336" ht="12">
      <c r="AU1336" s="2"/>
    </row>
    <row r="1337" ht="12">
      <c r="AU1337" s="2"/>
    </row>
    <row r="1338" ht="12">
      <c r="AU1338" s="2"/>
    </row>
    <row r="1339" ht="12">
      <c r="AU1339" s="2"/>
    </row>
    <row r="1340" ht="12">
      <c r="AU1340" s="2"/>
    </row>
    <row r="1341" ht="12">
      <c r="AU1341" s="2"/>
    </row>
    <row r="1342" ht="12">
      <c r="AU1342" s="2"/>
    </row>
    <row r="1343" ht="12">
      <c r="AU1343" s="2"/>
    </row>
    <row r="1344" ht="12">
      <c r="AU1344" s="2"/>
    </row>
    <row r="1345" ht="12">
      <c r="AU1345" s="2"/>
    </row>
    <row r="1346" ht="12">
      <c r="AU1346" s="2"/>
    </row>
    <row r="1347" ht="12">
      <c r="AU1347" s="2"/>
    </row>
    <row r="1348" ht="12">
      <c r="AU1348" s="2"/>
    </row>
    <row r="1349" ht="12">
      <c r="AU1349" s="2"/>
    </row>
    <row r="1350" ht="12">
      <c r="AU1350" s="2"/>
    </row>
    <row r="1351" ht="12">
      <c r="AU1351" s="2"/>
    </row>
    <row r="1352" ht="12">
      <c r="AU1352" s="2"/>
    </row>
    <row r="1353" ht="12">
      <c r="AU1353" s="2"/>
    </row>
    <row r="1354" ht="12">
      <c r="AU1354" s="2"/>
    </row>
    <row r="1355" ht="12">
      <c r="AU1355" s="2"/>
    </row>
    <row r="1356" ht="12">
      <c r="AU1356" s="2"/>
    </row>
    <row r="1357" ht="12">
      <c r="AU1357" s="2"/>
    </row>
    <row r="1358" ht="12">
      <c r="AU1358" s="2"/>
    </row>
    <row r="1359" ht="12">
      <c r="AU1359" s="2"/>
    </row>
    <row r="1360" ht="12">
      <c r="AU1360" s="2"/>
    </row>
    <row r="1361" ht="12">
      <c r="AU1361" s="2"/>
    </row>
    <row r="1362" ht="12">
      <c r="AU1362" s="2"/>
    </row>
    <row r="1363" ht="12">
      <c r="AU1363" s="2"/>
    </row>
    <row r="1364" ht="12">
      <c r="AU1364" s="2"/>
    </row>
    <row r="1365" ht="12">
      <c r="AU1365" s="2"/>
    </row>
    <row r="1366" ht="12">
      <c r="AU1366" s="2"/>
    </row>
    <row r="1367" ht="12">
      <c r="AU1367" s="2"/>
    </row>
    <row r="1368" ht="12">
      <c r="AU1368" s="2"/>
    </row>
    <row r="1369" ht="12">
      <c r="AU1369" s="2"/>
    </row>
    <row r="1370" ht="12">
      <c r="AU1370" s="2"/>
    </row>
    <row r="1371" ht="12">
      <c r="AU1371" s="2"/>
    </row>
    <row r="1372" ht="12">
      <c r="AU1372" s="2"/>
    </row>
    <row r="1373" ht="12">
      <c r="AU1373" s="2"/>
    </row>
    <row r="1374" ht="12">
      <c r="AU1374" s="2"/>
    </row>
    <row r="1375" ht="12">
      <c r="AU1375" s="2"/>
    </row>
    <row r="1376" ht="12">
      <c r="AU1376" s="2"/>
    </row>
    <row r="1377" ht="12">
      <c r="AU1377" s="2"/>
    </row>
    <row r="1378" ht="12">
      <c r="AU1378" s="2"/>
    </row>
    <row r="1379" ht="12">
      <c r="AU1379" s="2"/>
    </row>
    <row r="1380" ht="12">
      <c r="AU1380" s="2"/>
    </row>
    <row r="1381" ht="12">
      <c r="AU1381" s="2"/>
    </row>
    <row r="1382" ht="12">
      <c r="AU1382" s="2"/>
    </row>
    <row r="1383" ht="12">
      <c r="AU1383" s="2"/>
    </row>
    <row r="1384" ht="12">
      <c r="AU1384" s="2"/>
    </row>
    <row r="1385" ht="12">
      <c r="AU1385" s="2"/>
    </row>
    <row r="1386" ht="12">
      <c r="AU1386" s="2"/>
    </row>
    <row r="1387" ht="12">
      <c r="AU1387" s="2"/>
    </row>
    <row r="1388" ht="12">
      <c r="AU1388" s="2"/>
    </row>
    <row r="1389" ht="12">
      <c r="AU1389" s="2"/>
    </row>
    <row r="1390" ht="12">
      <c r="AU1390" s="2"/>
    </row>
    <row r="1391" ht="12">
      <c r="AU1391" s="2"/>
    </row>
    <row r="1392" ht="12">
      <c r="AU1392" s="2"/>
    </row>
    <row r="1393" ht="12">
      <c r="AU1393" s="2"/>
    </row>
    <row r="1394" ht="12">
      <c r="AU1394" s="2"/>
    </row>
    <row r="1395" ht="12">
      <c r="AU1395" s="2"/>
    </row>
    <row r="1396" ht="12">
      <c r="AU1396" s="2"/>
    </row>
    <row r="1397" ht="12">
      <c r="AU1397" s="2"/>
    </row>
    <row r="1398" ht="12">
      <c r="AU1398" s="2"/>
    </row>
    <row r="1399" ht="12">
      <c r="AU1399" s="2"/>
    </row>
    <row r="1400" ht="12">
      <c r="AU1400" s="2"/>
    </row>
    <row r="1401" ht="12">
      <c r="AU1401" s="2"/>
    </row>
    <row r="1402" ht="12">
      <c r="AU1402" s="2"/>
    </row>
    <row r="1403" ht="12">
      <c r="AU1403" s="2"/>
    </row>
    <row r="1404" ht="12">
      <c r="AU1404" s="2"/>
    </row>
    <row r="1405" ht="12">
      <c r="AU1405" s="2"/>
    </row>
    <row r="1406" ht="12">
      <c r="AU1406" s="2"/>
    </row>
    <row r="1407" ht="12">
      <c r="AU1407" s="2"/>
    </row>
    <row r="1408" ht="12">
      <c r="AU1408" s="2"/>
    </row>
    <row r="1409" ht="12">
      <c r="AU1409" s="2"/>
    </row>
    <row r="1410" ht="12">
      <c r="AU1410" s="2"/>
    </row>
    <row r="1411" ht="12">
      <c r="AU1411" s="2"/>
    </row>
    <row r="1412" ht="12">
      <c r="AU1412" s="2"/>
    </row>
    <row r="1413" ht="12">
      <c r="AU1413" s="2"/>
    </row>
    <row r="1414" ht="12">
      <c r="AU1414" s="2"/>
    </row>
    <row r="1415" ht="12">
      <c r="AU1415" s="2"/>
    </row>
    <row r="1416" ht="12">
      <c r="AU1416" s="2"/>
    </row>
    <row r="1417" ht="12">
      <c r="AU1417" s="2"/>
    </row>
    <row r="1418" ht="12">
      <c r="AU1418" s="2"/>
    </row>
    <row r="1419" ht="12">
      <c r="AU1419" s="2"/>
    </row>
    <row r="1420" ht="12">
      <c r="AU1420" s="2"/>
    </row>
    <row r="1421" ht="12">
      <c r="AU1421" s="2"/>
    </row>
    <row r="1422" ht="12">
      <c r="AU1422" s="2"/>
    </row>
    <row r="1423" ht="12">
      <c r="AU1423" s="2"/>
    </row>
    <row r="1424" ht="12">
      <c r="AU1424" s="2"/>
    </row>
    <row r="1425" ht="12">
      <c r="AU1425" s="2"/>
    </row>
    <row r="1426" ht="12">
      <c r="AU1426" s="2"/>
    </row>
    <row r="1427" ht="12">
      <c r="AU1427" s="2"/>
    </row>
    <row r="1428" ht="12">
      <c r="AU1428" s="2"/>
    </row>
    <row r="1429" ht="12">
      <c r="AU1429" s="2"/>
    </row>
    <row r="1430" ht="12">
      <c r="AU1430" s="2"/>
    </row>
    <row r="1431" ht="12">
      <c r="AU1431" s="2"/>
    </row>
    <row r="1432" ht="12">
      <c r="AU1432" s="2"/>
    </row>
    <row r="1433" ht="12">
      <c r="AU1433" s="2"/>
    </row>
    <row r="1434" ht="12">
      <c r="AU1434" s="3"/>
    </row>
    <row r="1435" ht="12">
      <c r="AU1435" s="3"/>
    </row>
    <row r="1436" ht="12">
      <c r="AU1436" s="3"/>
    </row>
    <row r="1437" ht="12">
      <c r="AU1437" s="3"/>
    </row>
    <row r="1438" ht="12">
      <c r="AU1438" s="3"/>
    </row>
    <row r="1439" ht="12">
      <c r="AU1439" s="3"/>
    </row>
    <row r="1440" ht="12">
      <c r="AU1440" s="3"/>
    </row>
    <row r="1441" ht="12">
      <c r="AU1441" s="3"/>
    </row>
    <row r="1442" ht="12">
      <c r="AU1442" s="3"/>
    </row>
    <row r="1443" ht="12">
      <c r="AU1443" s="3"/>
    </row>
    <row r="1444" ht="12">
      <c r="AU1444" s="3"/>
    </row>
    <row r="1445" ht="12">
      <c r="AU1445" s="3"/>
    </row>
    <row r="1446" ht="12">
      <c r="AU1446" s="3"/>
    </row>
    <row r="1447" ht="12">
      <c r="AU1447" s="3"/>
    </row>
    <row r="1448" ht="12">
      <c r="AU1448" s="3"/>
    </row>
    <row r="1449" ht="12">
      <c r="AU1449" s="3"/>
    </row>
    <row r="1450" ht="12">
      <c r="AU1450" s="3"/>
    </row>
    <row r="1451" ht="12">
      <c r="AU1451" s="3"/>
    </row>
    <row r="1452" ht="12">
      <c r="AU1452" s="3"/>
    </row>
    <row r="1453" ht="12">
      <c r="AU1453" s="3"/>
    </row>
    <row r="1454" ht="12">
      <c r="AU1454" s="3"/>
    </row>
    <row r="1455" ht="12">
      <c r="AU1455" s="3"/>
    </row>
    <row r="1456" ht="12">
      <c r="AU1456" s="3"/>
    </row>
    <row r="1457" ht="12">
      <c r="AU1457" s="3"/>
    </row>
    <row r="1458" ht="12">
      <c r="AU1458" s="3"/>
    </row>
    <row r="1459" ht="12">
      <c r="AU1459" s="3"/>
    </row>
    <row r="1460" ht="12">
      <c r="AU1460" s="3"/>
    </row>
    <row r="1461" ht="12">
      <c r="AU1461" s="3"/>
    </row>
    <row r="1462" ht="12">
      <c r="AU1462" s="3"/>
    </row>
    <row r="1463" ht="12">
      <c r="AU1463" s="3"/>
    </row>
    <row r="1464" ht="12">
      <c r="AU1464" s="3"/>
    </row>
    <row r="1465" ht="12">
      <c r="AU1465" s="3"/>
    </row>
    <row r="1466" ht="12">
      <c r="AU1466" s="3"/>
    </row>
    <row r="1467" ht="12">
      <c r="AU1467" s="3"/>
    </row>
    <row r="1468" ht="12">
      <c r="AU1468" s="3"/>
    </row>
    <row r="1469" ht="12">
      <c r="AU1469" s="3"/>
    </row>
    <row r="1470" ht="12">
      <c r="AU1470" s="3"/>
    </row>
    <row r="1471" ht="12">
      <c r="AU1471" s="3"/>
    </row>
    <row r="1472" ht="12">
      <c r="AU1472" s="3"/>
    </row>
    <row r="1473" ht="12">
      <c r="AU1473" s="3"/>
    </row>
    <row r="1474" ht="12">
      <c r="AU1474" s="3"/>
    </row>
    <row r="1475" ht="12">
      <c r="AU1475" s="3"/>
    </row>
    <row r="1476" ht="12">
      <c r="AU1476" s="3"/>
    </row>
    <row r="1477" ht="12">
      <c r="AU1477" s="3"/>
    </row>
    <row r="1478" ht="12">
      <c r="AU1478" s="3"/>
    </row>
    <row r="1479" ht="12">
      <c r="AU1479" s="3"/>
    </row>
    <row r="1480" ht="12">
      <c r="AU1480" s="3"/>
    </row>
    <row r="1481" ht="12">
      <c r="AU1481" s="3"/>
    </row>
    <row r="1482" ht="12">
      <c r="AU1482" s="3"/>
    </row>
    <row r="1483" ht="12">
      <c r="AU1483" s="3"/>
    </row>
    <row r="1484" ht="12">
      <c r="AU1484" s="3"/>
    </row>
    <row r="1485" ht="12">
      <c r="AU1485" s="3"/>
    </row>
    <row r="1486" ht="12">
      <c r="AU1486" s="3"/>
    </row>
    <row r="1487" ht="12">
      <c r="AU1487" s="3"/>
    </row>
    <row r="1488" ht="12">
      <c r="AU1488" s="3"/>
    </row>
    <row r="1489" ht="12">
      <c r="AU1489" s="3"/>
    </row>
    <row r="1490" ht="12">
      <c r="AU1490" s="3"/>
    </row>
    <row r="1491" ht="12">
      <c r="AU1491" s="3"/>
    </row>
    <row r="1492" ht="12">
      <c r="AU1492" s="3"/>
    </row>
    <row r="1493" ht="12">
      <c r="AU1493" s="3"/>
    </row>
    <row r="1494" ht="12">
      <c r="AU1494" s="3"/>
    </row>
    <row r="1495" ht="12">
      <c r="AU1495" s="3"/>
    </row>
    <row r="1496" ht="12">
      <c r="AU1496" s="3"/>
    </row>
    <row r="1497" ht="12">
      <c r="AU1497" s="3"/>
    </row>
    <row r="1498" ht="12">
      <c r="AU1498" s="3"/>
    </row>
    <row r="1499" ht="12">
      <c r="AU1499" s="3"/>
    </row>
    <row r="1500" ht="12">
      <c r="AU1500" s="3"/>
    </row>
    <row r="1501" ht="12">
      <c r="AU1501" s="3"/>
    </row>
    <row r="1502" ht="12">
      <c r="AU1502" s="3"/>
    </row>
    <row r="1503" ht="12">
      <c r="AU1503" s="3"/>
    </row>
    <row r="1504" ht="12">
      <c r="AU1504" s="3"/>
    </row>
    <row r="1505" ht="12">
      <c r="AU1505" s="3"/>
    </row>
    <row r="1506" ht="12">
      <c r="AU1506" s="3"/>
    </row>
    <row r="1507" ht="12">
      <c r="AU1507" s="3"/>
    </row>
    <row r="1508" ht="12">
      <c r="AU1508" s="3"/>
    </row>
    <row r="1509" ht="12">
      <c r="AU1509" s="3"/>
    </row>
    <row r="1510" ht="12">
      <c r="AU1510" s="3"/>
    </row>
    <row r="1511" ht="12">
      <c r="AU1511" s="3"/>
    </row>
    <row r="1512" ht="12">
      <c r="AU1512" s="3"/>
    </row>
    <row r="1513" ht="12">
      <c r="AU1513" s="3"/>
    </row>
    <row r="1514" ht="12">
      <c r="AU1514" s="3"/>
    </row>
    <row r="1515" ht="12">
      <c r="AU1515" s="3"/>
    </row>
    <row r="1516" ht="12">
      <c r="AU1516" s="3"/>
    </row>
    <row r="1517" ht="12">
      <c r="AU1517" s="3"/>
    </row>
    <row r="1518" ht="12">
      <c r="AU1518" s="3"/>
    </row>
    <row r="1519" ht="12">
      <c r="AU1519" s="3"/>
    </row>
    <row r="1520" ht="12">
      <c r="AU1520" s="3"/>
    </row>
    <row r="1521" ht="12">
      <c r="AU1521" s="3"/>
    </row>
    <row r="1522" ht="12">
      <c r="AU1522" s="3"/>
    </row>
    <row r="1523" ht="12">
      <c r="AU1523" s="3"/>
    </row>
    <row r="1524" ht="12">
      <c r="AU1524" s="3"/>
    </row>
    <row r="1525" ht="12">
      <c r="AU1525" s="3"/>
    </row>
    <row r="1526" ht="12">
      <c r="AU1526" s="3"/>
    </row>
    <row r="1527" ht="12">
      <c r="AU1527" s="3"/>
    </row>
    <row r="1528" ht="12">
      <c r="AU1528" s="3"/>
    </row>
    <row r="1529" ht="12">
      <c r="AU1529" s="3"/>
    </row>
    <row r="1530" ht="12">
      <c r="AU1530" s="3"/>
    </row>
    <row r="1531" ht="12">
      <c r="AU1531" s="3"/>
    </row>
    <row r="1532" ht="12">
      <c r="AU1532" s="3"/>
    </row>
    <row r="1533" ht="12">
      <c r="AU1533" s="3"/>
    </row>
    <row r="1534" ht="12">
      <c r="AU1534" s="3"/>
    </row>
    <row r="1535" ht="12">
      <c r="AU1535" s="3"/>
    </row>
    <row r="1536" ht="12">
      <c r="AU1536" s="3"/>
    </row>
    <row r="1537" ht="12">
      <c r="AU1537" s="3"/>
    </row>
    <row r="1538" ht="12">
      <c r="AU1538" s="3"/>
    </row>
    <row r="1539" ht="12">
      <c r="AU1539" s="3"/>
    </row>
    <row r="1540" ht="12">
      <c r="AU1540" s="3"/>
    </row>
    <row r="1541" ht="12">
      <c r="AU1541" s="3"/>
    </row>
    <row r="1542" ht="12">
      <c r="AU1542" s="3"/>
    </row>
    <row r="1543" ht="12">
      <c r="AU1543" s="3"/>
    </row>
    <row r="1544" ht="12">
      <c r="AU1544" s="3"/>
    </row>
    <row r="1545" ht="12">
      <c r="AU1545" s="3"/>
    </row>
  </sheetData>
  <sheetProtection/>
  <mergeCells count="424">
    <mergeCell ref="A40:G40"/>
    <mergeCell ref="H40:K40"/>
    <mergeCell ref="L40:O40"/>
    <mergeCell ref="P40:Q40"/>
    <mergeCell ref="R40:U40"/>
    <mergeCell ref="L41:Q41"/>
    <mergeCell ref="R41:U41"/>
    <mergeCell ref="A38:G38"/>
    <mergeCell ref="H38:K38"/>
    <mergeCell ref="L38:O38"/>
    <mergeCell ref="P38:Q38"/>
    <mergeCell ref="R38:U38"/>
    <mergeCell ref="A39:G39"/>
    <mergeCell ref="H39:K39"/>
    <mergeCell ref="L39:O39"/>
    <mergeCell ref="P39:Q39"/>
    <mergeCell ref="R39:U39"/>
    <mergeCell ref="A36:G36"/>
    <mergeCell ref="H36:K36"/>
    <mergeCell ref="L36:O36"/>
    <mergeCell ref="P36:Q36"/>
    <mergeCell ref="R36:U36"/>
    <mergeCell ref="A37:G37"/>
    <mergeCell ref="H37:K37"/>
    <mergeCell ref="L37:O37"/>
    <mergeCell ref="P37:Q37"/>
    <mergeCell ref="R37:U37"/>
    <mergeCell ref="A34:G34"/>
    <mergeCell ref="H34:K34"/>
    <mergeCell ref="L34:O34"/>
    <mergeCell ref="P34:Q34"/>
    <mergeCell ref="R34:U34"/>
    <mergeCell ref="A35:G35"/>
    <mergeCell ref="H35:K35"/>
    <mergeCell ref="L35:O35"/>
    <mergeCell ref="P35:Q35"/>
    <mergeCell ref="R35:U35"/>
    <mergeCell ref="P32:Q32"/>
    <mergeCell ref="R32:U32"/>
    <mergeCell ref="A33:G33"/>
    <mergeCell ref="H33:K33"/>
    <mergeCell ref="L33:O33"/>
    <mergeCell ref="P33:Q33"/>
    <mergeCell ref="R33:U33"/>
    <mergeCell ref="A30:G31"/>
    <mergeCell ref="H30:K31"/>
    <mergeCell ref="L30:O31"/>
    <mergeCell ref="P30:Q31"/>
    <mergeCell ref="R30:U31"/>
    <mergeCell ref="W30:AU30"/>
    <mergeCell ref="W31:AU41"/>
    <mergeCell ref="A32:G32"/>
    <mergeCell ref="H32:K32"/>
    <mergeCell ref="L32:O32"/>
    <mergeCell ref="AK27:AK28"/>
    <mergeCell ref="AL27:AL28"/>
    <mergeCell ref="AM27:AM28"/>
    <mergeCell ref="AN27:AN28"/>
    <mergeCell ref="AO27:AP28"/>
    <mergeCell ref="B28:C28"/>
    <mergeCell ref="AE27:AE28"/>
    <mergeCell ref="AF27:AF28"/>
    <mergeCell ref="AG27:AG28"/>
    <mergeCell ref="AH27:AH28"/>
    <mergeCell ref="AI27:AI28"/>
    <mergeCell ref="AJ27:AJ28"/>
    <mergeCell ref="Y27:Y28"/>
    <mergeCell ref="Z27:Z28"/>
    <mergeCell ref="AA27:AA28"/>
    <mergeCell ref="AB27:AB28"/>
    <mergeCell ref="AC27:AC28"/>
    <mergeCell ref="AD27:AD28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A27:B27"/>
    <mergeCell ref="D27:H28"/>
    <mergeCell ref="I27:I28"/>
    <mergeCell ref="J27:J28"/>
    <mergeCell ref="K27:K28"/>
    <mergeCell ref="L27:L28"/>
    <mergeCell ref="AK25:AK26"/>
    <mergeCell ref="AL25:AL26"/>
    <mergeCell ref="AM25:AM26"/>
    <mergeCell ref="AN25:AN26"/>
    <mergeCell ref="AO25:AP26"/>
    <mergeCell ref="B26:C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A25:B25"/>
    <mergeCell ref="D25:H26"/>
    <mergeCell ref="I25:I26"/>
    <mergeCell ref="J25:J26"/>
    <mergeCell ref="K25:K26"/>
    <mergeCell ref="L25:L26"/>
    <mergeCell ref="AK23:AK24"/>
    <mergeCell ref="AL23:AL24"/>
    <mergeCell ref="AM23:AM24"/>
    <mergeCell ref="AN23:AN24"/>
    <mergeCell ref="AO23:AP24"/>
    <mergeCell ref="B24:C24"/>
    <mergeCell ref="AE23:AE24"/>
    <mergeCell ref="AF23:AF24"/>
    <mergeCell ref="AG23:AG24"/>
    <mergeCell ref="AH23:AH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A23:B23"/>
    <mergeCell ref="D23:H24"/>
    <mergeCell ref="I23:I24"/>
    <mergeCell ref="J23:J24"/>
    <mergeCell ref="K23:K24"/>
    <mergeCell ref="L23:L24"/>
    <mergeCell ref="AK21:AK22"/>
    <mergeCell ref="AL21:AL22"/>
    <mergeCell ref="AM21:AM22"/>
    <mergeCell ref="AN21:AN22"/>
    <mergeCell ref="AO21:AP22"/>
    <mergeCell ref="B22:C22"/>
    <mergeCell ref="AE21:AE22"/>
    <mergeCell ref="AF21:AF22"/>
    <mergeCell ref="AG21:AG22"/>
    <mergeCell ref="AH21:AH22"/>
    <mergeCell ref="AI21:AI22"/>
    <mergeCell ref="AJ21:AJ22"/>
    <mergeCell ref="Y21:Y22"/>
    <mergeCell ref="Z21:Z22"/>
    <mergeCell ref="AA21:AA22"/>
    <mergeCell ref="AB21:AB22"/>
    <mergeCell ref="AC21:AC22"/>
    <mergeCell ref="AD21:AD22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A21:B21"/>
    <mergeCell ref="D21:H22"/>
    <mergeCell ref="I21:I22"/>
    <mergeCell ref="J21:J22"/>
    <mergeCell ref="K21:K22"/>
    <mergeCell ref="L21:L22"/>
    <mergeCell ref="AK19:AK20"/>
    <mergeCell ref="AL19:AL20"/>
    <mergeCell ref="AM19:AM20"/>
    <mergeCell ref="AN19:AN20"/>
    <mergeCell ref="AO19:AP20"/>
    <mergeCell ref="B20:C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A19:B19"/>
    <mergeCell ref="D19:H20"/>
    <mergeCell ref="I19:I20"/>
    <mergeCell ref="J19:J20"/>
    <mergeCell ref="K19:K20"/>
    <mergeCell ref="L19:L20"/>
    <mergeCell ref="AK17:AK18"/>
    <mergeCell ref="AL17:AL18"/>
    <mergeCell ref="AM17:AM18"/>
    <mergeCell ref="AN17:AN18"/>
    <mergeCell ref="AO17:AP18"/>
    <mergeCell ref="B18:C18"/>
    <mergeCell ref="AE17:AE18"/>
    <mergeCell ref="AF17:AF18"/>
    <mergeCell ref="AG17:AG18"/>
    <mergeCell ref="AH17:AH18"/>
    <mergeCell ref="AI17:AI18"/>
    <mergeCell ref="AJ17:AJ18"/>
    <mergeCell ref="Y17:Y18"/>
    <mergeCell ref="Z17:Z18"/>
    <mergeCell ref="AA17:AA18"/>
    <mergeCell ref="AB17:AB18"/>
    <mergeCell ref="AC17:AC18"/>
    <mergeCell ref="AD17:AD18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A17:B17"/>
    <mergeCell ref="D17:H18"/>
    <mergeCell ref="I17:I18"/>
    <mergeCell ref="J17:J18"/>
    <mergeCell ref="K17:K18"/>
    <mergeCell ref="L17:L18"/>
    <mergeCell ref="AJ15:AJ16"/>
    <mergeCell ref="AK15:AK16"/>
    <mergeCell ref="AL15:AL16"/>
    <mergeCell ref="AM15:AM16"/>
    <mergeCell ref="AN15:AN16"/>
    <mergeCell ref="AO15:AP16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B14:C14"/>
    <mergeCell ref="A15:B15"/>
    <mergeCell ref="D15:H16"/>
    <mergeCell ref="I15:I16"/>
    <mergeCell ref="J15:J16"/>
    <mergeCell ref="K15:K16"/>
    <mergeCell ref="B16:C16"/>
    <mergeCell ref="AJ13:AJ14"/>
    <mergeCell ref="AK13:AK14"/>
    <mergeCell ref="AL13:AL14"/>
    <mergeCell ref="AM13:AM14"/>
    <mergeCell ref="AN13:AN14"/>
    <mergeCell ref="AO13:AP14"/>
    <mergeCell ref="AD13:AD14"/>
    <mergeCell ref="AE13:AE14"/>
    <mergeCell ref="AF13:AF14"/>
    <mergeCell ref="AG13:AG14"/>
    <mergeCell ref="AH13:AH14"/>
    <mergeCell ref="AI13:AI14"/>
    <mergeCell ref="X13:X14"/>
    <mergeCell ref="Y13:Y14"/>
    <mergeCell ref="Z13:Z14"/>
    <mergeCell ref="AA13:AA14"/>
    <mergeCell ref="AB13:AB14"/>
    <mergeCell ref="AC13:AC14"/>
    <mergeCell ref="R13:R14"/>
    <mergeCell ref="S13:S14"/>
    <mergeCell ref="T13:T14"/>
    <mergeCell ref="U13:U14"/>
    <mergeCell ref="V13:V14"/>
    <mergeCell ref="W13:W14"/>
    <mergeCell ref="L13:L14"/>
    <mergeCell ref="M13:M14"/>
    <mergeCell ref="N13:N14"/>
    <mergeCell ref="O13:O14"/>
    <mergeCell ref="P13:P14"/>
    <mergeCell ref="Q13:Q14"/>
    <mergeCell ref="AL11:AL12"/>
    <mergeCell ref="AM11:AM12"/>
    <mergeCell ref="AN11:AN12"/>
    <mergeCell ref="AO11:AP12"/>
    <mergeCell ref="B12:C12"/>
    <mergeCell ref="A13:B13"/>
    <mergeCell ref="D13:H14"/>
    <mergeCell ref="I13:I14"/>
    <mergeCell ref="J13:J14"/>
    <mergeCell ref="K13:K14"/>
    <mergeCell ref="AF11:AF12"/>
    <mergeCell ref="AG11:AG12"/>
    <mergeCell ref="AH11:AH12"/>
    <mergeCell ref="AI11:AI12"/>
    <mergeCell ref="AJ11:AJ12"/>
    <mergeCell ref="AK11:AK12"/>
    <mergeCell ref="Z11:Z12"/>
    <mergeCell ref="AA11:AA12"/>
    <mergeCell ref="AB11:AB12"/>
    <mergeCell ref="AC11:AC12"/>
    <mergeCell ref="AD11:AD12"/>
    <mergeCell ref="AE11:AE12"/>
    <mergeCell ref="T11:T12"/>
    <mergeCell ref="U11:U12"/>
    <mergeCell ref="V11:V12"/>
    <mergeCell ref="W11:W12"/>
    <mergeCell ref="X11:X12"/>
    <mergeCell ref="Y11:Y12"/>
    <mergeCell ref="N11:N12"/>
    <mergeCell ref="O11:O12"/>
    <mergeCell ref="P11:P12"/>
    <mergeCell ref="Q11:Q12"/>
    <mergeCell ref="R11:R12"/>
    <mergeCell ref="S11:S12"/>
    <mergeCell ref="A9:C10"/>
    <mergeCell ref="D9:H10"/>
    <mergeCell ref="AO9:AP10"/>
    <mergeCell ref="A11:B11"/>
    <mergeCell ref="D11:H12"/>
    <mergeCell ref="I11:I12"/>
    <mergeCell ref="J11:J12"/>
    <mergeCell ref="K11:K12"/>
    <mergeCell ref="L11:L12"/>
    <mergeCell ref="M11:M12"/>
    <mergeCell ref="A7:C7"/>
    <mergeCell ref="D7:M7"/>
    <mergeCell ref="N7:Q7"/>
    <mergeCell ref="R7:Y7"/>
    <mergeCell ref="Z7:AC7"/>
    <mergeCell ref="AD7:AN7"/>
    <mergeCell ref="AI4:AI5"/>
    <mergeCell ref="AJ4:AJ5"/>
    <mergeCell ref="AK4:AN5"/>
    <mergeCell ref="AO4:AU5"/>
    <mergeCell ref="A6:C6"/>
    <mergeCell ref="N6:Q6"/>
    <mergeCell ref="R6:Y6"/>
    <mergeCell ref="Z6:AC6"/>
    <mergeCell ref="AD6:AN6"/>
    <mergeCell ref="Z4:AC5"/>
    <mergeCell ref="AD4:AD5"/>
    <mergeCell ref="AE4:AE5"/>
    <mergeCell ref="AF4:AF5"/>
    <mergeCell ref="AG4:AG5"/>
    <mergeCell ref="AH4:AH5"/>
    <mergeCell ref="J4:J5"/>
    <mergeCell ref="K4:K5"/>
    <mergeCell ref="L4:L5"/>
    <mergeCell ref="M4:M5"/>
    <mergeCell ref="N4:Q5"/>
    <mergeCell ref="R4:Y5"/>
    <mergeCell ref="O1:O2"/>
    <mergeCell ref="P1:AE2"/>
    <mergeCell ref="AH1:AP2"/>
    <mergeCell ref="A4:C5"/>
    <mergeCell ref="D4:D5"/>
    <mergeCell ref="E4:E5"/>
    <mergeCell ref="F4:F5"/>
    <mergeCell ref="G4:G5"/>
    <mergeCell ref="H4:H5"/>
    <mergeCell ref="N1:N2"/>
    <mergeCell ref="I4:I5"/>
    <mergeCell ref="A1:E2"/>
    <mergeCell ref="I1:J2"/>
    <mergeCell ref="K1:K2"/>
    <mergeCell ref="L1:L2"/>
    <mergeCell ref="M1:M2"/>
  </mergeCells>
  <dataValidations count="4">
    <dataValidation type="list" allowBlank="1" showInputMessage="1" showErrorMessage="1" sqref="AI4:AI5">
      <formula1>"1,2,3,4,5,6,7,8,9,10,11,12,13,14,15,16,17,18,19,20,21,22,23,24,25,26,27,28,29,30,31"</formula1>
    </dataValidation>
    <dataValidation type="list" allowBlank="1" showInputMessage="1" showErrorMessage="1" sqref="A1:E2">
      <formula1>"認定済,申請中"</formula1>
    </dataValidation>
    <dataValidation type="list" allowBlank="1" sqref="M1:M2 AG4:AG5">
      <formula1>"1,2,3,4,5,6,7,8,9,10,11,12"</formula1>
    </dataValidation>
    <dataValidation type="list" allowBlank="1" sqref="AE4:AE5 K1:K2">
      <formula1>"24,25,26,27"</formula1>
    </dataValidation>
  </dataValidations>
  <printOptions horizontalCentered="1" verticalCentered="1"/>
  <pageMargins left="0.1968503937007874" right="0.1968503937007874" top="0.2362204724409449" bottom="0.2362204724409449" header="0.1968503937007874" footer="0.1968503937007874"/>
  <pageSetup blackAndWhite="1" errors="blank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F23" sqref="F23"/>
    </sheetView>
  </sheetViews>
  <sheetFormatPr defaultColWidth="9.00390625" defaultRowHeight="13.5"/>
  <cols>
    <col min="2" max="2" width="7.125" style="0" customWidth="1"/>
    <col min="3" max="3" width="32.125" style="0" customWidth="1"/>
  </cols>
  <sheetData>
    <row r="1" spans="1:4" ht="13.5">
      <c r="A1">
        <v>61</v>
      </c>
      <c r="B1">
        <v>1111</v>
      </c>
      <c r="C1" t="s">
        <v>38</v>
      </c>
      <c r="D1">
        <v>1220</v>
      </c>
    </row>
    <row r="2" spans="1:4" ht="13.5">
      <c r="A2">
        <v>61</v>
      </c>
      <c r="B2">
        <v>1113</v>
      </c>
      <c r="C2" t="s">
        <v>39</v>
      </c>
      <c r="D2">
        <v>1098</v>
      </c>
    </row>
    <row r="3" spans="1:4" ht="13.5">
      <c r="A3">
        <v>61</v>
      </c>
      <c r="B3">
        <v>1114</v>
      </c>
      <c r="C3" t="s">
        <v>40</v>
      </c>
      <c r="D3">
        <v>1098</v>
      </c>
    </row>
    <row r="4" spans="1:4" ht="13.5">
      <c r="A4">
        <v>61</v>
      </c>
      <c r="B4">
        <v>1115</v>
      </c>
      <c r="C4" t="s">
        <v>41</v>
      </c>
      <c r="D4">
        <v>988</v>
      </c>
    </row>
    <row r="5" spans="1:4" ht="13.5">
      <c r="A5">
        <v>61</v>
      </c>
      <c r="B5">
        <v>1211</v>
      </c>
      <c r="C5" t="s">
        <v>42</v>
      </c>
      <c r="D5">
        <v>2440</v>
      </c>
    </row>
    <row r="6" spans="1:4" ht="13.5">
      <c r="A6">
        <v>61</v>
      </c>
      <c r="B6">
        <v>1213</v>
      </c>
      <c r="C6" t="s">
        <v>43</v>
      </c>
      <c r="D6">
        <v>2196</v>
      </c>
    </row>
    <row r="7" spans="1:4" ht="13.5">
      <c r="A7">
        <v>61</v>
      </c>
      <c r="B7">
        <v>1214</v>
      </c>
      <c r="C7" t="s">
        <v>44</v>
      </c>
      <c r="D7">
        <v>2196</v>
      </c>
    </row>
    <row r="8" spans="1:4" ht="13.5">
      <c r="A8">
        <v>61</v>
      </c>
      <c r="B8">
        <v>1215</v>
      </c>
      <c r="C8" t="s">
        <v>45</v>
      </c>
      <c r="D8">
        <v>1976</v>
      </c>
    </row>
    <row r="9" spans="1:4" ht="13.5">
      <c r="A9">
        <v>61</v>
      </c>
      <c r="B9">
        <v>1321</v>
      </c>
      <c r="C9" t="s">
        <v>46</v>
      </c>
      <c r="D9">
        <v>3870</v>
      </c>
    </row>
    <row r="10" spans="1:4" ht="13.5">
      <c r="A10">
        <v>61</v>
      </c>
      <c r="B10">
        <v>1323</v>
      </c>
      <c r="C10" t="s">
        <v>47</v>
      </c>
      <c r="D10">
        <v>3483</v>
      </c>
    </row>
    <row r="11" spans="1:4" ht="13.5">
      <c r="A11">
        <v>61</v>
      </c>
      <c r="B11">
        <v>1324</v>
      </c>
      <c r="C11" t="s">
        <v>48</v>
      </c>
      <c r="D11">
        <v>3483</v>
      </c>
    </row>
    <row r="12" spans="1:4" ht="13.5">
      <c r="A12">
        <v>61</v>
      </c>
      <c r="B12">
        <v>1325</v>
      </c>
      <c r="C12" t="s">
        <v>49</v>
      </c>
      <c r="D12">
        <v>3135</v>
      </c>
    </row>
    <row r="13" spans="1:3" ht="13.5">
      <c r="A13">
        <v>61</v>
      </c>
      <c r="B13">
        <v>8000</v>
      </c>
      <c r="C13" s="5" t="s">
        <v>50</v>
      </c>
    </row>
    <row r="14" spans="1:3" ht="13.5">
      <c r="A14">
        <v>61</v>
      </c>
      <c r="B14">
        <v>8100</v>
      </c>
      <c r="C14" s="5" t="s">
        <v>51</v>
      </c>
    </row>
    <row r="15" spans="1:3" ht="13.5">
      <c r="A15">
        <v>61</v>
      </c>
      <c r="B15">
        <v>8110</v>
      </c>
      <c r="C15" s="5" t="s">
        <v>52</v>
      </c>
    </row>
    <row r="16" spans="1:4" ht="13.5">
      <c r="A16">
        <v>61</v>
      </c>
      <c r="B16">
        <v>4001</v>
      </c>
      <c r="C16" t="s">
        <v>53</v>
      </c>
      <c r="D16">
        <v>200</v>
      </c>
    </row>
    <row r="17" spans="1:4" ht="13.5">
      <c r="A17">
        <v>61</v>
      </c>
      <c r="B17">
        <v>4002</v>
      </c>
      <c r="C17" t="s">
        <v>54</v>
      </c>
      <c r="D17">
        <v>100</v>
      </c>
    </row>
    <row r="18" spans="1:3" ht="13.5">
      <c r="A18">
        <v>61</v>
      </c>
      <c r="B18">
        <v>6271</v>
      </c>
      <c r="C18" s="5" t="s">
        <v>55</v>
      </c>
    </row>
    <row r="19" spans="1:3" ht="13.5">
      <c r="A19">
        <v>61</v>
      </c>
      <c r="B19">
        <v>6273</v>
      </c>
      <c r="C19" s="5" t="s">
        <v>56</v>
      </c>
    </row>
    <row r="20" spans="1:3" ht="13.5">
      <c r="A20">
        <v>61</v>
      </c>
      <c r="B20">
        <v>6275</v>
      </c>
      <c r="C20" s="5" t="s">
        <v>37</v>
      </c>
    </row>
    <row r="21" spans="1:4" ht="13.5">
      <c r="A21">
        <v>61</v>
      </c>
      <c r="B21">
        <v>2111</v>
      </c>
      <c r="C21" t="s">
        <v>57</v>
      </c>
      <c r="D21">
        <v>40</v>
      </c>
    </row>
    <row r="22" spans="1:4" ht="13.5">
      <c r="A22">
        <v>61</v>
      </c>
      <c r="B22">
        <v>2113</v>
      </c>
      <c r="C22" t="s">
        <v>58</v>
      </c>
      <c r="D22">
        <v>36</v>
      </c>
    </row>
    <row r="23" spans="1:4" ht="13.5">
      <c r="A23">
        <v>61</v>
      </c>
      <c r="B23">
        <v>2114</v>
      </c>
      <c r="C23" t="s">
        <v>59</v>
      </c>
      <c r="D23">
        <v>36</v>
      </c>
    </row>
    <row r="24" spans="1:4" ht="13.5">
      <c r="A24">
        <v>61</v>
      </c>
      <c r="B24">
        <v>2115</v>
      </c>
      <c r="C24" t="s">
        <v>71</v>
      </c>
      <c r="D24">
        <v>33</v>
      </c>
    </row>
    <row r="25" spans="1:4" ht="13.5">
      <c r="A25">
        <v>61</v>
      </c>
      <c r="B25">
        <v>2211</v>
      </c>
      <c r="C25" t="s">
        <v>60</v>
      </c>
      <c r="D25">
        <v>80</v>
      </c>
    </row>
    <row r="26" spans="1:4" ht="13.5">
      <c r="A26">
        <v>61</v>
      </c>
      <c r="B26">
        <v>2213</v>
      </c>
      <c r="C26" t="s">
        <v>61</v>
      </c>
      <c r="D26">
        <v>72</v>
      </c>
    </row>
    <row r="27" spans="1:4" ht="13.5">
      <c r="A27">
        <v>61</v>
      </c>
      <c r="B27">
        <v>2214</v>
      </c>
      <c r="C27" t="s">
        <v>62</v>
      </c>
      <c r="D27">
        <v>72</v>
      </c>
    </row>
    <row r="28" spans="1:4" ht="13.5">
      <c r="A28">
        <v>61</v>
      </c>
      <c r="B28">
        <v>2215</v>
      </c>
      <c r="C28" t="s">
        <v>63</v>
      </c>
      <c r="D28">
        <v>65</v>
      </c>
    </row>
    <row r="29" spans="1:4" ht="13.5">
      <c r="A29">
        <v>61</v>
      </c>
      <c r="B29">
        <v>2321</v>
      </c>
      <c r="C29" t="s">
        <v>64</v>
      </c>
      <c r="D29">
        <v>127</v>
      </c>
    </row>
    <row r="30" spans="1:4" ht="13.5">
      <c r="A30">
        <v>61</v>
      </c>
      <c r="B30">
        <v>2323</v>
      </c>
      <c r="C30" t="s">
        <v>65</v>
      </c>
      <c r="D30">
        <v>115</v>
      </c>
    </row>
    <row r="31" spans="1:4" ht="13.5">
      <c r="A31">
        <v>61</v>
      </c>
      <c r="B31">
        <v>2324</v>
      </c>
      <c r="C31" t="s">
        <v>66</v>
      </c>
      <c r="D31">
        <v>115</v>
      </c>
    </row>
    <row r="32" spans="1:4" ht="13.5">
      <c r="A32">
        <v>61</v>
      </c>
      <c r="B32">
        <v>2325</v>
      </c>
      <c r="C32" t="s">
        <v>67</v>
      </c>
      <c r="D32">
        <v>103</v>
      </c>
    </row>
    <row r="33" spans="1:3" ht="13.5">
      <c r="A33">
        <v>61</v>
      </c>
      <c r="B33">
        <v>8001</v>
      </c>
      <c r="C33" s="5" t="s">
        <v>68</v>
      </c>
    </row>
    <row r="34" spans="1:3" ht="13.5">
      <c r="A34">
        <v>61</v>
      </c>
      <c r="B34">
        <v>8101</v>
      </c>
      <c r="C34" s="5" t="s">
        <v>69</v>
      </c>
    </row>
    <row r="35" spans="1:3" ht="13.5">
      <c r="A35">
        <v>61</v>
      </c>
      <c r="B35">
        <v>8111</v>
      </c>
      <c r="C35" s="5" t="s">
        <v>70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クローバーケアステーション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インターネットインフィニティー</dc:creator>
  <cp:keywords/>
  <dc:description/>
  <cp:lastModifiedBy>uruma0580</cp:lastModifiedBy>
  <cp:lastPrinted>2014-03-10T00:13:34Z</cp:lastPrinted>
  <dcterms:created xsi:type="dcterms:W3CDTF">2005-07-14T04:25:18Z</dcterms:created>
  <dcterms:modified xsi:type="dcterms:W3CDTF">2019-10-24T07:47:45Z</dcterms:modified>
  <cp:category/>
  <cp:version/>
  <cp:contentType/>
  <cp:contentStatus/>
</cp:coreProperties>
</file>