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03　統計関係\22    うるま市統計書\R7\★最終データ\HP公表用\"/>
    </mc:Choice>
  </mc:AlternateContent>
  <bookViews>
    <workbookView xWindow="0" yWindow="0" windowWidth="28800" windowHeight="11715"/>
  </bookViews>
  <sheets>
    <sheet name="財政" sheetId="1" r:id="rId1"/>
    <sheet name="12-1" sheetId="2" r:id="rId2"/>
    <sheet name="12-2" sheetId="3" r:id="rId3"/>
    <sheet name="12-3" sheetId="4" r:id="rId4"/>
    <sheet name="12-4" sheetId="5" r:id="rId5"/>
    <sheet name="12-5" sheetId="6" r:id="rId6"/>
    <sheet name="12-6" sheetId="7" r:id="rId7"/>
    <sheet name="12-7" sheetId="8" r:id="rId8"/>
    <sheet name="12-8" sheetId="9" r:id="rId9"/>
    <sheet name="12-9" sheetId="10" r:id="rId10"/>
    <sheet name="12-10" sheetId="11" r:id="rId11"/>
    <sheet name="12-11" sheetId="12" r:id="rId12"/>
    <sheet name="12-12" sheetId="13" r:id="rId13"/>
    <sheet name="12-13" sheetId="14" r:id="rId14"/>
    <sheet name="12-14" sheetId="15" r:id="rId15"/>
    <sheet name="12-15" sheetId="16" r:id="rId16"/>
    <sheet name="12-16" sheetId="17" r:id="rId17"/>
    <sheet name="12-17" sheetId="18" r:id="rId18"/>
  </sheets>
  <externalReferences>
    <externalReference r:id="rId19"/>
    <externalReference r:id="rId20"/>
  </externalReferences>
  <definedNames>
    <definedName name="p" localSheetId="1">#REF!</definedName>
    <definedName name="p" localSheetId="10">#REF!</definedName>
    <definedName name="p" localSheetId="11">#REF!</definedName>
    <definedName name="p" localSheetId="12">#REF!</definedName>
    <definedName name="p" localSheetId="13">#REF!</definedName>
    <definedName name="p" localSheetId="14">#REF!</definedName>
    <definedName name="p" localSheetId="15">#REF!</definedName>
    <definedName name="p" localSheetId="16">#REF!</definedName>
    <definedName name="p" localSheetId="17">#REF!</definedName>
    <definedName name="p" localSheetId="2">#REF!</definedName>
    <definedName name="p" localSheetId="3">#REF!</definedName>
    <definedName name="p" localSheetId="4">#REF!</definedName>
    <definedName name="p" localSheetId="9">#REF!</definedName>
    <definedName name="p">#REF!</definedName>
    <definedName name="_xlnm.Print_Area" localSheetId="1">'12-1'!$C$3:$BC$34</definedName>
    <definedName name="_xlnm.Print_Area" localSheetId="10">'12-10'!$C$3:$AB$43</definedName>
    <definedName name="_xlnm.Print_Area" localSheetId="11">'12-11'!$C$3:$N$101</definedName>
    <definedName name="_xlnm.Print_Area" localSheetId="12">'12-12'!$C$3:$U$51</definedName>
    <definedName name="_xlnm.Print_Area" localSheetId="13">'12-13'!$C$3:$U$52</definedName>
    <definedName name="_xlnm.Print_Area" localSheetId="14">'12-14'!$C$3:$AS$48</definedName>
    <definedName name="_xlnm.Print_Area" localSheetId="15">'12-15'!$C$3:$AS$47</definedName>
    <definedName name="_xlnm.Print_Area" localSheetId="16">'12-16'!$C$3:$M$53</definedName>
    <definedName name="_xlnm.Print_Area" localSheetId="17">'12-17'!$C$3:$M$53</definedName>
    <definedName name="_xlnm.Print_Area" localSheetId="2">'12-2'!$C$3:$BB$27</definedName>
    <definedName name="_xlnm.Print_Area" localSheetId="3">'12-3'!$C$3:$BC$25</definedName>
    <definedName name="_xlnm.Print_Area" localSheetId="4">'12-4'!$C$3:$N$50</definedName>
    <definedName name="_xlnm.Print_Area" localSheetId="5">'12-5'!$C$3:$P$47</definedName>
    <definedName name="_xlnm.Print_Area" localSheetId="6">'12-6'!$C$3:$J$30</definedName>
    <definedName name="_xlnm.Print_Area" localSheetId="7">'12-7'!$C$3:$J$47</definedName>
    <definedName name="_xlnm.Print_Area" localSheetId="8">'12-8'!$C$3:$K$29</definedName>
    <definedName name="_xlnm.Print_Area" localSheetId="9">'12-9'!$C$3:$AA$44</definedName>
    <definedName name="_xlnm.Print_Titles" localSheetId="1">'12-1'!$C:$D,'12-1'!$4:$6</definedName>
    <definedName name="_xlnm.Print_Titles" localSheetId="10">'12-10'!$C:$E,'12-10'!$5:$6</definedName>
    <definedName name="_xlnm.Print_Titles" localSheetId="11">'12-11'!$3:$6</definedName>
    <definedName name="_xlnm.Print_Titles" localSheetId="12">'12-12'!$C:$D,'12-12'!$3:$6</definedName>
    <definedName name="_xlnm.Print_Titles" localSheetId="13">'12-13'!$C:$D,'12-13'!$5:$6</definedName>
    <definedName name="_xlnm.Print_Titles" localSheetId="14">'12-14'!$C:$C,'12-14'!$5:$6</definedName>
    <definedName name="_xlnm.Print_Titles" localSheetId="15">'12-15'!$C:$C,'12-15'!$5:$6</definedName>
    <definedName name="_xlnm.Print_Titles" localSheetId="2">'12-2'!$C:$C,'12-2'!$3:$6</definedName>
    <definedName name="_xlnm.Print_Titles" localSheetId="3">'12-3'!$C:$D,'12-3'!$5:$7</definedName>
    <definedName name="_xlnm.Print_Titles" localSheetId="9">'12-9'!$C:$D,'12-9'!$5:$6</definedName>
    <definedName name="QW_Excel" localSheetId="13">#REF!</definedName>
    <definedName name="QW_Excel">#REF!</definedName>
    <definedName name="Z_0CD206BF_7ABD_43D0_A120_A32950B01E50_.wvu.Cols" localSheetId="16" hidden="1">'12-16'!$H:$K</definedName>
    <definedName name="Z_0CD206BF_7ABD_43D0_A120_A32950B01E50_.wvu.Cols" localSheetId="17" hidden="1">'12-17'!$H:$K</definedName>
    <definedName name="Z_0CD206BF_7ABD_43D0_A120_A32950B01E50_.wvu.PrintArea" localSheetId="16" hidden="1">'12-16'!$C$1:$G$52</definedName>
    <definedName name="Z_0CD206BF_7ABD_43D0_A120_A32950B01E50_.wvu.PrintArea" localSheetId="17" hidden="1">'12-17'!$B$1:$G$51</definedName>
    <definedName name="Z_0CD206BF_7ABD_43D0_A120_A32950B01E50_.wvu.PrintArea" localSheetId="5" hidden="1">'12-5'!$B$1:$O$3</definedName>
    <definedName name="Z_178F759D_8688_4CE4_810A_2A506C07DE09_.wvu.Cols" localSheetId="16" hidden="1">'12-16'!$H:$K</definedName>
    <definedName name="Z_178F759D_8688_4CE4_810A_2A506C07DE09_.wvu.Cols" localSheetId="17" hidden="1">'12-17'!$H:$K</definedName>
    <definedName name="Z_178F759D_8688_4CE4_810A_2A506C07DE09_.wvu.PrintArea" localSheetId="1" hidden="1">'12-1'!$C$3:$AW$34</definedName>
    <definedName name="Z_178F759D_8688_4CE4_810A_2A506C07DE09_.wvu.PrintArea" localSheetId="10" hidden="1">'12-10'!$C$3:$AB$43</definedName>
    <definedName name="Z_178F759D_8688_4CE4_810A_2A506C07DE09_.wvu.PrintArea" localSheetId="11" hidden="1">'12-11'!$C$3:$N$101</definedName>
    <definedName name="Z_178F759D_8688_4CE4_810A_2A506C07DE09_.wvu.PrintArea" localSheetId="12" hidden="1">'12-12'!$C$3:$U$51</definedName>
    <definedName name="Z_178F759D_8688_4CE4_810A_2A506C07DE09_.wvu.PrintArea" localSheetId="13" hidden="1">'12-13'!$C$3:$U$52</definedName>
    <definedName name="Z_178F759D_8688_4CE4_810A_2A506C07DE09_.wvu.PrintArea" localSheetId="14" hidden="1">'12-14'!$C$3:$AM$48</definedName>
    <definedName name="Z_178F759D_8688_4CE4_810A_2A506C07DE09_.wvu.PrintArea" localSheetId="15" hidden="1">'12-15'!$C$3:$AM$47</definedName>
    <definedName name="Z_178F759D_8688_4CE4_810A_2A506C07DE09_.wvu.PrintArea" localSheetId="16" hidden="1">'12-16'!$C$3:$G$53</definedName>
    <definedName name="Z_178F759D_8688_4CE4_810A_2A506C07DE09_.wvu.PrintArea" localSheetId="17" hidden="1">'12-17'!$C$3:$G$53</definedName>
    <definedName name="Z_178F759D_8688_4CE4_810A_2A506C07DE09_.wvu.PrintArea" localSheetId="2" hidden="1">'12-2'!$C$3:$BC$27</definedName>
    <definedName name="Z_178F759D_8688_4CE4_810A_2A506C07DE09_.wvu.PrintArea" localSheetId="3" hidden="1">'12-3'!$C$3:$AW$25</definedName>
    <definedName name="Z_178F759D_8688_4CE4_810A_2A506C07DE09_.wvu.PrintArea" localSheetId="4" hidden="1">'12-4'!$C$3:$N$50</definedName>
    <definedName name="Z_178F759D_8688_4CE4_810A_2A506C07DE09_.wvu.PrintArea" localSheetId="5" hidden="1">'12-5'!$C$3:$P$47</definedName>
    <definedName name="Z_178F759D_8688_4CE4_810A_2A506C07DE09_.wvu.PrintArea" localSheetId="6" hidden="1">'12-6'!$C$3:$J$30</definedName>
    <definedName name="Z_178F759D_8688_4CE4_810A_2A506C07DE09_.wvu.PrintArea" localSheetId="7" hidden="1">'12-7'!$C$3:$J$47</definedName>
    <definedName name="Z_178F759D_8688_4CE4_810A_2A506C07DE09_.wvu.PrintArea" localSheetId="8" hidden="1">'12-8'!$C$3:$K$29</definedName>
    <definedName name="Z_178F759D_8688_4CE4_810A_2A506C07DE09_.wvu.PrintArea" localSheetId="9" hidden="1">'12-9'!$C$3:$AA$44</definedName>
    <definedName name="Z_178F759D_8688_4CE4_810A_2A506C07DE09_.wvu.PrintTitles" localSheetId="1" hidden="1">'12-1'!$C:$D,'12-1'!$4:$6</definedName>
    <definedName name="Z_178F759D_8688_4CE4_810A_2A506C07DE09_.wvu.PrintTitles" localSheetId="10" hidden="1">'12-10'!$C:$E,'12-10'!$5:$6</definedName>
    <definedName name="Z_178F759D_8688_4CE4_810A_2A506C07DE09_.wvu.PrintTitles" localSheetId="11" hidden="1">'12-11'!$3:$6</definedName>
    <definedName name="Z_178F759D_8688_4CE4_810A_2A506C07DE09_.wvu.PrintTitles" localSheetId="12" hidden="1">'12-12'!$C:$D,'12-12'!$3:$6</definedName>
    <definedName name="Z_178F759D_8688_4CE4_810A_2A506C07DE09_.wvu.PrintTitles" localSheetId="13" hidden="1">'12-13'!$C:$D,'12-13'!$5:$6</definedName>
    <definedName name="Z_178F759D_8688_4CE4_810A_2A506C07DE09_.wvu.PrintTitles" localSheetId="14" hidden="1">'12-14'!$C:$C,'12-14'!$5:$6</definedName>
    <definedName name="Z_178F759D_8688_4CE4_810A_2A506C07DE09_.wvu.PrintTitles" localSheetId="15" hidden="1">'12-15'!$C:$C,'12-15'!$5:$6</definedName>
    <definedName name="Z_178F759D_8688_4CE4_810A_2A506C07DE09_.wvu.PrintTitles" localSheetId="2" hidden="1">'12-2'!$C:$C,'12-2'!$3:$6</definedName>
    <definedName name="Z_178F759D_8688_4CE4_810A_2A506C07DE09_.wvu.PrintTitles" localSheetId="3" hidden="1">'12-3'!$C:$D,'12-3'!$5:$7</definedName>
    <definedName name="Z_178F759D_8688_4CE4_810A_2A506C07DE09_.wvu.PrintTitles" localSheetId="9" hidden="1">'12-9'!$C:$D,'12-9'!$5:$6</definedName>
    <definedName name="Z_6346B60E_615C_4E1E_AFD4_A1A3722409B0_.wvu.PrintArea" localSheetId="1" hidden="1">'12-1'!$C$3:$BC$34</definedName>
    <definedName name="Z_6346B60E_615C_4E1E_AFD4_A1A3722409B0_.wvu.PrintArea" localSheetId="10" hidden="1">'12-10'!$C$3:$AB$43</definedName>
    <definedName name="Z_6346B60E_615C_4E1E_AFD4_A1A3722409B0_.wvu.PrintArea" localSheetId="11" hidden="1">'12-11'!$C$3:$N$101</definedName>
    <definedName name="Z_6346B60E_615C_4E1E_AFD4_A1A3722409B0_.wvu.PrintArea" localSheetId="12" hidden="1">'12-12'!$C$3:$U$51</definedName>
    <definedName name="Z_6346B60E_615C_4E1E_AFD4_A1A3722409B0_.wvu.PrintArea" localSheetId="13" hidden="1">'12-13'!$C$3:$U$52</definedName>
    <definedName name="Z_6346B60E_615C_4E1E_AFD4_A1A3722409B0_.wvu.PrintArea" localSheetId="14" hidden="1">'12-14'!$C$3:$AS$48</definedName>
    <definedName name="Z_6346B60E_615C_4E1E_AFD4_A1A3722409B0_.wvu.PrintArea" localSheetId="15" hidden="1">'12-15'!$C$3:$AS$47</definedName>
    <definedName name="Z_6346B60E_615C_4E1E_AFD4_A1A3722409B0_.wvu.PrintArea" localSheetId="16" hidden="1">'12-16'!$C$3:$M$53</definedName>
    <definedName name="Z_6346B60E_615C_4E1E_AFD4_A1A3722409B0_.wvu.PrintArea" localSheetId="17" hidden="1">'12-17'!$C$3:$M$53</definedName>
    <definedName name="Z_6346B60E_615C_4E1E_AFD4_A1A3722409B0_.wvu.PrintArea" localSheetId="2" hidden="1">'12-2'!$C$3:$BB$27</definedName>
    <definedName name="Z_6346B60E_615C_4E1E_AFD4_A1A3722409B0_.wvu.PrintArea" localSheetId="3" hidden="1">'12-3'!$C$3:$BC$25</definedName>
    <definedName name="Z_6346B60E_615C_4E1E_AFD4_A1A3722409B0_.wvu.PrintArea" localSheetId="4" hidden="1">'12-4'!$C$3:$N$50</definedName>
    <definedName name="Z_6346B60E_615C_4E1E_AFD4_A1A3722409B0_.wvu.PrintArea" localSheetId="5" hidden="1">'12-5'!$C$3:$P$47</definedName>
    <definedName name="Z_6346B60E_615C_4E1E_AFD4_A1A3722409B0_.wvu.PrintArea" localSheetId="6" hidden="1">'12-6'!$C$3:$J$30</definedName>
    <definedName name="Z_6346B60E_615C_4E1E_AFD4_A1A3722409B0_.wvu.PrintArea" localSheetId="7" hidden="1">'12-7'!$C$3:$J$47</definedName>
    <definedName name="Z_6346B60E_615C_4E1E_AFD4_A1A3722409B0_.wvu.PrintArea" localSheetId="8" hidden="1">'12-8'!$C$3:$K$29</definedName>
    <definedName name="Z_6346B60E_615C_4E1E_AFD4_A1A3722409B0_.wvu.PrintArea" localSheetId="9" hidden="1">'12-9'!$C$3:$AA$44</definedName>
    <definedName name="Z_6346B60E_615C_4E1E_AFD4_A1A3722409B0_.wvu.PrintTitles" localSheetId="1" hidden="1">'12-1'!$C:$D,'12-1'!$4:$6</definedName>
    <definedName name="Z_6346B60E_615C_4E1E_AFD4_A1A3722409B0_.wvu.PrintTitles" localSheetId="10" hidden="1">'12-10'!$C:$E,'12-10'!$5:$6</definedName>
    <definedName name="Z_6346B60E_615C_4E1E_AFD4_A1A3722409B0_.wvu.PrintTitles" localSheetId="11" hidden="1">'12-11'!$3:$6</definedName>
    <definedName name="Z_6346B60E_615C_4E1E_AFD4_A1A3722409B0_.wvu.PrintTitles" localSheetId="12" hidden="1">'12-12'!$C:$D,'12-12'!$3:$6</definedName>
    <definedName name="Z_6346B60E_615C_4E1E_AFD4_A1A3722409B0_.wvu.PrintTitles" localSheetId="13" hidden="1">'12-13'!$C:$D,'12-13'!$5:$6</definedName>
    <definedName name="Z_6346B60E_615C_4E1E_AFD4_A1A3722409B0_.wvu.PrintTitles" localSheetId="14" hidden="1">'12-14'!$C:$C,'12-14'!$5:$6</definedName>
    <definedName name="Z_6346B60E_615C_4E1E_AFD4_A1A3722409B0_.wvu.PrintTitles" localSheetId="15" hidden="1">'12-15'!$C:$C,'12-15'!$5:$6</definedName>
    <definedName name="Z_6346B60E_615C_4E1E_AFD4_A1A3722409B0_.wvu.PrintTitles" localSheetId="2" hidden="1">'12-2'!$C:$C,'12-2'!$3:$6</definedName>
    <definedName name="Z_6346B60E_615C_4E1E_AFD4_A1A3722409B0_.wvu.PrintTitles" localSheetId="3" hidden="1">'12-3'!$C:$D,'12-3'!$5:$7</definedName>
    <definedName name="Z_6346B60E_615C_4E1E_AFD4_A1A3722409B0_.wvu.PrintTitles" localSheetId="9" hidden="1">'12-9'!$C:$D,'12-9'!$5:$6</definedName>
    <definedName name="Z_7DD06C6D_665D_4248_A496_473CC9B3764B_.wvu.PrintArea" localSheetId="1" hidden="1">'12-1'!$C$3:$BC$34</definedName>
    <definedName name="Z_7DD06C6D_665D_4248_A496_473CC9B3764B_.wvu.PrintArea" localSheetId="10" hidden="1">'12-10'!$C$3:$AB$43</definedName>
    <definedName name="Z_7DD06C6D_665D_4248_A496_473CC9B3764B_.wvu.PrintArea" localSheetId="11" hidden="1">'12-11'!$C$3:$N$101</definedName>
    <definedName name="Z_7DD06C6D_665D_4248_A496_473CC9B3764B_.wvu.PrintArea" localSheetId="12" hidden="1">'12-12'!$C$3:$U$51</definedName>
    <definedName name="Z_7DD06C6D_665D_4248_A496_473CC9B3764B_.wvu.PrintArea" localSheetId="13" hidden="1">'12-13'!$C$3:$U$52</definedName>
    <definedName name="Z_7DD06C6D_665D_4248_A496_473CC9B3764B_.wvu.PrintArea" localSheetId="14" hidden="1">'12-14'!$C$3:$AS$48</definedName>
    <definedName name="Z_7DD06C6D_665D_4248_A496_473CC9B3764B_.wvu.PrintArea" localSheetId="15" hidden="1">'12-15'!$C$3:$AS$47</definedName>
    <definedName name="Z_7DD06C6D_665D_4248_A496_473CC9B3764B_.wvu.PrintArea" localSheetId="16" hidden="1">'12-16'!$C$3:$M$53</definedName>
    <definedName name="Z_7DD06C6D_665D_4248_A496_473CC9B3764B_.wvu.PrintArea" localSheetId="17" hidden="1">'12-17'!$C$3:$M$53</definedName>
    <definedName name="Z_7DD06C6D_665D_4248_A496_473CC9B3764B_.wvu.PrintArea" localSheetId="2" hidden="1">'12-2'!$C$3:$BB$27</definedName>
    <definedName name="Z_7DD06C6D_665D_4248_A496_473CC9B3764B_.wvu.PrintArea" localSheetId="3" hidden="1">'12-3'!$C$3:$BC$25</definedName>
    <definedName name="Z_7DD06C6D_665D_4248_A496_473CC9B3764B_.wvu.PrintArea" localSheetId="4" hidden="1">'12-4'!$C$3:$N$50</definedName>
    <definedName name="Z_7DD06C6D_665D_4248_A496_473CC9B3764B_.wvu.PrintArea" localSheetId="5" hidden="1">'12-5'!$C$3:$P$47</definedName>
    <definedName name="Z_7DD06C6D_665D_4248_A496_473CC9B3764B_.wvu.PrintArea" localSheetId="6" hidden="1">'12-6'!$C$3:$J$30</definedName>
    <definedName name="Z_7DD06C6D_665D_4248_A496_473CC9B3764B_.wvu.PrintArea" localSheetId="7" hidden="1">'12-7'!$C$3:$J$47</definedName>
    <definedName name="Z_7DD06C6D_665D_4248_A496_473CC9B3764B_.wvu.PrintArea" localSheetId="8" hidden="1">'12-8'!$C$3:$K$29</definedName>
    <definedName name="Z_7DD06C6D_665D_4248_A496_473CC9B3764B_.wvu.PrintArea" localSheetId="9" hidden="1">'12-9'!$C$3:$AA$44</definedName>
    <definedName name="Z_7DD06C6D_665D_4248_A496_473CC9B3764B_.wvu.PrintTitles" localSheetId="1" hidden="1">'12-1'!$C:$D,'12-1'!$4:$6</definedName>
    <definedName name="Z_7DD06C6D_665D_4248_A496_473CC9B3764B_.wvu.PrintTitles" localSheetId="10" hidden="1">'12-10'!$C:$E,'12-10'!$5:$6</definedName>
    <definedName name="Z_7DD06C6D_665D_4248_A496_473CC9B3764B_.wvu.PrintTitles" localSheetId="11" hidden="1">'12-11'!$3:$6</definedName>
    <definedName name="Z_7DD06C6D_665D_4248_A496_473CC9B3764B_.wvu.PrintTitles" localSheetId="12" hidden="1">'12-12'!$C:$D,'12-12'!$3:$6</definedName>
    <definedName name="Z_7DD06C6D_665D_4248_A496_473CC9B3764B_.wvu.PrintTitles" localSheetId="13" hidden="1">'12-13'!$C:$D,'12-13'!$5:$6</definedName>
    <definedName name="Z_7DD06C6D_665D_4248_A496_473CC9B3764B_.wvu.PrintTitles" localSheetId="14" hidden="1">'12-14'!$C:$C,'12-14'!$5:$6</definedName>
    <definedName name="Z_7DD06C6D_665D_4248_A496_473CC9B3764B_.wvu.PrintTitles" localSheetId="15" hidden="1">'12-15'!$C:$C,'12-15'!$5:$6</definedName>
    <definedName name="Z_7DD06C6D_665D_4248_A496_473CC9B3764B_.wvu.PrintTitles" localSheetId="2" hidden="1">'12-2'!$C:$C,'12-2'!$3:$6</definedName>
    <definedName name="Z_7DD06C6D_665D_4248_A496_473CC9B3764B_.wvu.PrintTitles" localSheetId="3" hidden="1">'12-3'!$C:$D,'12-3'!$5:$7</definedName>
    <definedName name="Z_7DD06C6D_665D_4248_A496_473CC9B3764B_.wvu.PrintTitles" localSheetId="9" hidden="1">'12-9'!$C:$D,'12-9'!$5:$6</definedName>
    <definedName name="Z_9504ACB5_CE03_423C_9418_4E5F6E4B66B2_.wvu.Cols" localSheetId="16" hidden="1">'12-16'!$H:$K</definedName>
    <definedName name="Z_9504ACB5_CE03_423C_9418_4E5F6E4B66B2_.wvu.Cols" localSheetId="17" hidden="1">'12-17'!$H:$K</definedName>
    <definedName name="Z_9504ACB5_CE03_423C_9418_4E5F6E4B66B2_.wvu.PrintArea" localSheetId="1" hidden="1">'12-1'!$C$3:$AW$34</definedName>
    <definedName name="Z_9504ACB5_CE03_423C_9418_4E5F6E4B66B2_.wvu.PrintArea" localSheetId="14" hidden="1">'12-14'!$C$3:$AM$48</definedName>
    <definedName name="Z_9504ACB5_CE03_423C_9418_4E5F6E4B66B2_.wvu.PrintArea" localSheetId="15" hidden="1">'12-15'!$C$3:$AM$47</definedName>
    <definedName name="Z_9504ACB5_CE03_423C_9418_4E5F6E4B66B2_.wvu.PrintArea" localSheetId="16" hidden="1">'12-16'!$C$1:$G$52</definedName>
    <definedName name="Z_9504ACB5_CE03_423C_9418_4E5F6E4B66B2_.wvu.PrintArea" localSheetId="17" hidden="1">'12-17'!$B$1:$G$51</definedName>
    <definedName name="Z_9504ACB5_CE03_423C_9418_4E5F6E4B66B2_.wvu.PrintArea" localSheetId="2" hidden="1">'12-2'!$C$3:$AV$27</definedName>
    <definedName name="Z_9504ACB5_CE03_423C_9418_4E5F6E4B66B2_.wvu.PrintArea" localSheetId="3" hidden="1">'12-3'!$C$3:$AW$25</definedName>
    <definedName name="Z_9504ACB5_CE03_423C_9418_4E5F6E4B66B2_.wvu.PrintArea" localSheetId="4" hidden="1">'12-4'!$C$3:$N$50</definedName>
    <definedName name="Z_9504ACB5_CE03_423C_9418_4E5F6E4B66B2_.wvu.PrintArea" localSheetId="5" hidden="1">'12-5'!$C$3:$P$47</definedName>
    <definedName name="Z_9504ACB5_CE03_423C_9418_4E5F6E4B66B2_.wvu.PrintArea" localSheetId="6" hidden="1">'12-6'!$C$3:$J$30</definedName>
    <definedName name="Z_9504ACB5_CE03_423C_9418_4E5F6E4B66B2_.wvu.PrintTitles" localSheetId="1" hidden="1">'12-1'!$C:$D,'12-1'!$4:$6</definedName>
    <definedName name="Z_9504ACB5_CE03_423C_9418_4E5F6E4B66B2_.wvu.PrintTitles" localSheetId="14" hidden="1">'12-14'!$C:$C,'12-14'!$5:$6</definedName>
    <definedName name="Z_9504ACB5_CE03_423C_9418_4E5F6E4B66B2_.wvu.PrintTitles" localSheetId="15" hidden="1">'12-15'!$C:$C,'12-15'!$5:$6</definedName>
    <definedName name="Z_9504ACB5_CE03_423C_9418_4E5F6E4B66B2_.wvu.PrintTitles" localSheetId="2" hidden="1">'12-2'!$C:$C,'12-2'!$3:$6</definedName>
    <definedName name="Z_9504ACB5_CE03_423C_9418_4E5F6E4B66B2_.wvu.PrintTitles" localSheetId="3" hidden="1">'12-3'!$C:$D,'12-3'!$5:$7</definedName>
    <definedName name="Z_F5B750DF_6CA0_414A_B263_D6994D3FEA9D_.wvu.PrintArea" localSheetId="1" hidden="1">'12-1'!$C$3:$BC$34</definedName>
    <definedName name="Z_F5B750DF_6CA0_414A_B263_D6994D3FEA9D_.wvu.PrintArea" localSheetId="10" hidden="1">'12-10'!$C$3:$AB$43</definedName>
    <definedName name="Z_F5B750DF_6CA0_414A_B263_D6994D3FEA9D_.wvu.PrintArea" localSheetId="11" hidden="1">'12-11'!$C$3:$N$101</definedName>
    <definedName name="Z_F5B750DF_6CA0_414A_B263_D6994D3FEA9D_.wvu.PrintArea" localSheetId="12" hidden="1">'12-12'!$C$3:$U$51</definedName>
    <definedName name="Z_F5B750DF_6CA0_414A_B263_D6994D3FEA9D_.wvu.PrintArea" localSheetId="13" hidden="1">'12-13'!$C$3:$U$52</definedName>
    <definedName name="Z_F5B750DF_6CA0_414A_B263_D6994D3FEA9D_.wvu.PrintArea" localSheetId="14" hidden="1">'12-14'!$C$3:$AS$48</definedName>
    <definedName name="Z_F5B750DF_6CA0_414A_B263_D6994D3FEA9D_.wvu.PrintArea" localSheetId="15" hidden="1">'12-15'!$C$3:$AS$47</definedName>
    <definedName name="Z_F5B750DF_6CA0_414A_B263_D6994D3FEA9D_.wvu.PrintArea" localSheetId="16" hidden="1">'12-16'!$C$3:$M$53</definedName>
    <definedName name="Z_F5B750DF_6CA0_414A_B263_D6994D3FEA9D_.wvu.PrintArea" localSheetId="17" hidden="1">'12-17'!$C$3:$M$53</definedName>
    <definedName name="Z_F5B750DF_6CA0_414A_B263_D6994D3FEA9D_.wvu.PrintArea" localSheetId="2" hidden="1">'12-2'!$C$3:$BB$27</definedName>
    <definedName name="Z_F5B750DF_6CA0_414A_B263_D6994D3FEA9D_.wvu.PrintArea" localSheetId="3" hidden="1">'12-3'!$C$3:$BC$25</definedName>
    <definedName name="Z_F5B750DF_6CA0_414A_B263_D6994D3FEA9D_.wvu.PrintArea" localSheetId="4" hidden="1">'12-4'!$C$3:$N$50</definedName>
    <definedName name="Z_F5B750DF_6CA0_414A_B263_D6994D3FEA9D_.wvu.PrintArea" localSheetId="5" hidden="1">'12-5'!$C$3:$P$47</definedName>
    <definedName name="Z_F5B750DF_6CA0_414A_B263_D6994D3FEA9D_.wvu.PrintArea" localSheetId="6" hidden="1">'12-6'!$C$3:$J$30</definedName>
    <definedName name="Z_F5B750DF_6CA0_414A_B263_D6994D3FEA9D_.wvu.PrintArea" localSheetId="7" hidden="1">'12-7'!$C$3:$J$47</definedName>
    <definedName name="Z_F5B750DF_6CA0_414A_B263_D6994D3FEA9D_.wvu.PrintArea" localSheetId="8" hidden="1">'12-8'!$C$3:$K$29</definedName>
    <definedName name="Z_F5B750DF_6CA0_414A_B263_D6994D3FEA9D_.wvu.PrintArea" localSheetId="9" hidden="1">'12-9'!$C$3:$AA$44</definedName>
    <definedName name="Z_F5B750DF_6CA0_414A_B263_D6994D3FEA9D_.wvu.PrintTitles" localSheetId="1" hidden="1">'12-1'!$C:$D,'12-1'!$4:$6</definedName>
    <definedName name="Z_F5B750DF_6CA0_414A_B263_D6994D3FEA9D_.wvu.PrintTitles" localSheetId="10" hidden="1">'12-10'!$C:$E,'12-10'!$5:$6</definedName>
    <definedName name="Z_F5B750DF_6CA0_414A_B263_D6994D3FEA9D_.wvu.PrintTitles" localSheetId="11" hidden="1">'12-11'!$3:$6</definedName>
    <definedName name="Z_F5B750DF_6CA0_414A_B263_D6994D3FEA9D_.wvu.PrintTitles" localSheetId="12" hidden="1">'12-12'!$C:$D,'12-12'!$3:$6</definedName>
    <definedName name="Z_F5B750DF_6CA0_414A_B263_D6994D3FEA9D_.wvu.PrintTitles" localSheetId="13" hidden="1">'12-13'!$C:$D,'12-13'!$5:$6</definedName>
    <definedName name="Z_F5B750DF_6CA0_414A_B263_D6994D3FEA9D_.wvu.PrintTitles" localSheetId="14" hidden="1">'12-14'!$C:$C,'12-14'!$5:$6</definedName>
    <definedName name="Z_F5B750DF_6CA0_414A_B263_D6994D3FEA9D_.wvu.PrintTitles" localSheetId="15" hidden="1">'12-15'!$C:$C,'12-15'!$5:$6</definedName>
    <definedName name="Z_F5B750DF_6CA0_414A_B263_D6994D3FEA9D_.wvu.PrintTitles" localSheetId="2" hidden="1">'12-2'!$C:$C,'12-2'!$3:$6</definedName>
    <definedName name="Z_F5B750DF_6CA0_414A_B263_D6994D3FEA9D_.wvu.PrintTitles" localSheetId="3" hidden="1">'12-3'!$C:$D,'12-3'!$5:$7</definedName>
    <definedName name="Z_F5B750DF_6CA0_414A_B263_D6994D3FEA9D_.wvu.PrintTitles" localSheetId="9" hidden="1">'12-9'!$C:$D,'12-9'!$5:$6</definedName>
    <definedName name="平均">[2]P79!$N$2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N35" i="16" l="1"/>
  <c r="I91" i="12"/>
  <c r="I87" i="12"/>
  <c r="AA42" i="11"/>
  <c r="AB33" i="11" s="1"/>
  <c r="AB41" i="11"/>
  <c r="AB40" i="11"/>
  <c r="AB39" i="11"/>
  <c r="AB38" i="11"/>
  <c r="AB37" i="11"/>
  <c r="AB36" i="11"/>
  <c r="AB35" i="11"/>
  <c r="AB34" i="11"/>
  <c r="Z34" i="11"/>
  <c r="Y34" i="11"/>
  <c r="AB30" i="11"/>
  <c r="AB29" i="11"/>
  <c r="AB28" i="11"/>
  <c r="AB27" i="11"/>
  <c r="AB26" i="11"/>
  <c r="AB25" i="11"/>
  <c r="AB24" i="11"/>
  <c r="AB23" i="11"/>
  <c r="AB22" i="11"/>
  <c r="AB21" i="11"/>
  <c r="AB20" i="11"/>
  <c r="AB19" i="11"/>
  <c r="AB18" i="11"/>
  <c r="AB14" i="11"/>
  <c r="AB13" i="11"/>
  <c r="AB12" i="11"/>
  <c r="AB11" i="11"/>
  <c r="AB10" i="11"/>
  <c r="AB9" i="11"/>
  <c r="AB8" i="11"/>
  <c r="Z8" i="11"/>
  <c r="Z42" i="11" s="1"/>
  <c r="Y8" i="11"/>
  <c r="Y42" i="11" s="1"/>
  <c r="AB7" i="11"/>
  <c r="AA43" i="10"/>
  <c r="AA42" i="10"/>
  <c r="AA41" i="10"/>
  <c r="AA40" i="10"/>
  <c r="AA39" i="10"/>
  <c r="AA38" i="10"/>
  <c r="AA37" i="10"/>
  <c r="AA36" i="10"/>
  <c r="AA35" i="10"/>
  <c r="AA34" i="10"/>
  <c r="AA33" i="10"/>
  <c r="AA32" i="10"/>
  <c r="AA31" i="10"/>
  <c r="AA30" i="10"/>
  <c r="AA29" i="10"/>
  <c r="AA28" i="10"/>
  <c r="AA27" i="10"/>
  <c r="AA26" i="10"/>
  <c r="AA25" i="10"/>
  <c r="AA24" i="10"/>
  <c r="AA23" i="10"/>
  <c r="AA22" i="10"/>
  <c r="AA21" i="10"/>
  <c r="AA20" i="10"/>
  <c r="AA19" i="10"/>
  <c r="AA18" i="10"/>
  <c r="AA17" i="10"/>
  <c r="AA16" i="10"/>
  <c r="AA15" i="10"/>
  <c r="AA14" i="10"/>
  <c r="AA13" i="10"/>
  <c r="AA12" i="10"/>
  <c r="AA11" i="10"/>
  <c r="AA10" i="10"/>
  <c r="AA9" i="10"/>
  <c r="AA8" i="10"/>
  <c r="AA7" i="10"/>
  <c r="J23" i="8"/>
  <c r="P42" i="6"/>
  <c r="O42" i="6"/>
  <c r="N42" i="6"/>
  <c r="M42" i="6"/>
  <c r="L42" i="6"/>
  <c r="K42" i="6"/>
  <c r="J42" i="6"/>
  <c r="I42" i="6"/>
  <c r="H42" i="6"/>
  <c r="G42" i="6"/>
  <c r="F42" i="6"/>
  <c r="AB15" i="11" l="1"/>
  <c r="AB31" i="11"/>
  <c r="AB42" i="11"/>
  <c r="AB16" i="11"/>
  <c r="AB32" i="11"/>
  <c r="AB17" i="11"/>
</calcChain>
</file>

<file path=xl/sharedStrings.xml><?xml version="1.0" encoding="utf-8"?>
<sst xmlns="http://schemas.openxmlformats.org/spreadsheetml/2006/main" count="3924" uniqueCount="608">
  <si>
    <t>12．</t>
    <phoneticPr fontId="4"/>
  </si>
  <si>
    <t>財政</t>
    <rPh sb="0" eb="2">
      <t>ザイセイ</t>
    </rPh>
    <phoneticPr fontId="4"/>
  </si>
  <si>
    <t>基本情報</t>
    <rPh sb="0" eb="2">
      <t>キホン</t>
    </rPh>
    <rPh sb="2" eb="4">
      <t>ジョウホウ</t>
    </rPh>
    <phoneticPr fontId="4"/>
  </si>
  <si>
    <t>（1）年度別一般会計歳入決算状況</t>
    <rPh sb="3" eb="5">
      <t>ねんど</t>
    </rPh>
    <rPh sb="5" eb="6">
      <t>べつ</t>
    </rPh>
    <phoneticPr fontId="2" type="Hiragana"/>
  </si>
  <si>
    <t>(単位：千円、％）</t>
    <phoneticPr fontId="2" type="Hiragana"/>
  </si>
  <si>
    <t>区分</t>
    <phoneticPr fontId="2" type="Hiragana"/>
  </si>
  <si>
    <t>平成20年度</t>
    <phoneticPr fontId="2" type="Hiragana"/>
  </si>
  <si>
    <t>平成21年度</t>
  </si>
  <si>
    <t>平成22年度</t>
  </si>
  <si>
    <t>平成23年度</t>
  </si>
  <si>
    <t>平成24年度</t>
  </si>
  <si>
    <t>平成25年度</t>
  </si>
  <si>
    <t>平成26年度</t>
  </si>
  <si>
    <t>平成27年度</t>
  </si>
  <si>
    <t>平成28年度</t>
  </si>
  <si>
    <t>平成29年度</t>
  </si>
  <si>
    <t>平成30年度</t>
  </si>
  <si>
    <t>令和元年度</t>
    <rPh sb="0" eb="1">
      <t>レイ</t>
    </rPh>
    <rPh sb="1" eb="2">
      <t>ワ</t>
    </rPh>
    <rPh sb="2" eb="3">
      <t>モト</t>
    </rPh>
    <phoneticPr fontId="4"/>
  </si>
  <si>
    <t>令和2年度</t>
    <rPh sb="0" eb="1">
      <t>レイ</t>
    </rPh>
    <rPh sb="1" eb="2">
      <t>ワ</t>
    </rPh>
    <phoneticPr fontId="4"/>
  </si>
  <si>
    <t>令和3年度</t>
    <rPh sb="0" eb="1">
      <t>レイ</t>
    </rPh>
    <rPh sb="1" eb="2">
      <t>ワ</t>
    </rPh>
    <phoneticPr fontId="4"/>
  </si>
  <si>
    <t>令和4年度</t>
    <rPh sb="0" eb="1">
      <t>レイ</t>
    </rPh>
    <rPh sb="1" eb="2">
      <t>ワ</t>
    </rPh>
    <phoneticPr fontId="4"/>
  </si>
  <si>
    <t>令和5年度</t>
    <rPh sb="0" eb="1">
      <t>レイ</t>
    </rPh>
    <rPh sb="1" eb="2">
      <t>ワ</t>
    </rPh>
    <phoneticPr fontId="4"/>
  </si>
  <si>
    <t>令和6年度</t>
    <rPh sb="0" eb="1">
      <t>レイ</t>
    </rPh>
    <rPh sb="1" eb="2">
      <t>ワ</t>
    </rPh>
    <phoneticPr fontId="4"/>
  </si>
  <si>
    <t>金額</t>
    <phoneticPr fontId="2" type="Hiragana"/>
  </si>
  <si>
    <t>構成比</t>
    <phoneticPr fontId="2" type="Hiragana"/>
  </si>
  <si>
    <t>対前年比</t>
    <phoneticPr fontId="2" type="Hiragana"/>
  </si>
  <si>
    <t>歳入総額</t>
    <phoneticPr fontId="2" type="Hiragana"/>
  </si>
  <si>
    <t>自主財源</t>
    <phoneticPr fontId="2" type="Hiragana"/>
  </si>
  <si>
    <t>総額</t>
    <phoneticPr fontId="2" type="Hiragana"/>
  </si>
  <si>
    <t>市税</t>
    <phoneticPr fontId="2" type="Hiragana"/>
  </si>
  <si>
    <t>分担金及び負担金</t>
    <phoneticPr fontId="2" type="Hiragana"/>
  </si>
  <si>
    <t>使用料及び手数料</t>
    <phoneticPr fontId="2" type="Hiragana"/>
  </si>
  <si>
    <t>財産収入</t>
    <phoneticPr fontId="2" type="Hiragana"/>
  </si>
  <si>
    <t>寄附金</t>
    <phoneticPr fontId="2" type="Hiragana"/>
  </si>
  <si>
    <t>繰入金</t>
    <phoneticPr fontId="2" type="Hiragana"/>
  </si>
  <si>
    <t>繰越金</t>
    <phoneticPr fontId="2" type="Hiragana"/>
  </si>
  <si>
    <t>諸収入</t>
    <phoneticPr fontId="2" type="Hiragana"/>
  </si>
  <si>
    <t>依存財源</t>
    <rPh sb="2" eb="3">
      <t>ざい</t>
    </rPh>
    <phoneticPr fontId="2" type="Hiragana"/>
  </si>
  <si>
    <t>地方譲与税</t>
    <phoneticPr fontId="2" type="Hiragana"/>
  </si>
  <si>
    <t>自動車取得税交付金</t>
    <phoneticPr fontId="2" type="Hiragana"/>
  </si>
  <si>
    <t>-</t>
    <phoneticPr fontId="4"/>
  </si>
  <si>
    <t>…</t>
    <phoneticPr fontId="4"/>
  </si>
  <si>
    <t>-</t>
    <phoneticPr fontId="16"/>
  </si>
  <si>
    <t>-</t>
  </si>
  <si>
    <t>…</t>
  </si>
  <si>
    <t>利子割交付金</t>
    <phoneticPr fontId="2" type="Hiragana"/>
  </si>
  <si>
    <t>配当割交付金</t>
    <phoneticPr fontId="2" type="Hiragana"/>
  </si>
  <si>
    <t>株式等譲渡所得割交付金</t>
    <phoneticPr fontId="2" type="Hiragana"/>
  </si>
  <si>
    <t>地方消費税交付金</t>
    <phoneticPr fontId="2" type="Hiragana"/>
  </si>
  <si>
    <t>国有提供施設等所在市町村助成交付金</t>
    <phoneticPr fontId="2" type="Hiragana"/>
  </si>
  <si>
    <t>地方特例交付金</t>
    <phoneticPr fontId="2" type="Hiragana"/>
  </si>
  <si>
    <t>地方交付税</t>
    <phoneticPr fontId="2" type="Hiragana"/>
  </si>
  <si>
    <t>交通安全対策特別交付金</t>
    <phoneticPr fontId="2" type="Hiragana"/>
  </si>
  <si>
    <t>国庫支出金</t>
    <phoneticPr fontId="2" type="Hiragana"/>
  </si>
  <si>
    <t>県支出金</t>
    <phoneticPr fontId="2" type="Hiragana"/>
  </si>
  <si>
    <t>ゴルフ場利用税交付金</t>
    <phoneticPr fontId="2" type="Hiragana"/>
  </si>
  <si>
    <t>市債</t>
    <phoneticPr fontId="2" type="Hiragana"/>
  </si>
  <si>
    <t>環境性能割交付金</t>
    <rPh sb="0" eb="2">
      <t>カンキョウ</t>
    </rPh>
    <rPh sb="2" eb="4">
      <t>セイノウ</t>
    </rPh>
    <rPh sb="4" eb="5">
      <t>ワリ</t>
    </rPh>
    <rPh sb="5" eb="8">
      <t>コウフキン</t>
    </rPh>
    <phoneticPr fontId="4"/>
  </si>
  <si>
    <t>法人事業税交付金</t>
    <rPh sb="0" eb="2">
      <t>ホウジン</t>
    </rPh>
    <rPh sb="2" eb="5">
      <t>ジギョウゼイ</t>
    </rPh>
    <rPh sb="5" eb="8">
      <t>コウフキン</t>
    </rPh>
    <phoneticPr fontId="4"/>
  </si>
  <si>
    <t>資料：財務政策課</t>
    <rPh sb="3" eb="5">
      <t>ざいむ</t>
    </rPh>
    <rPh sb="5" eb="7">
      <t>せいさく</t>
    </rPh>
    <rPh sb="7" eb="8">
      <t>か</t>
    </rPh>
    <phoneticPr fontId="2" type="Hiragana"/>
  </si>
  <si>
    <t>（2）一般会計歳出決算状況及び市民１人当たり歳出額</t>
    <rPh sb="19" eb="20">
      <t>あ</t>
    </rPh>
    <phoneticPr fontId="2" type="Hiragana"/>
  </si>
  <si>
    <t>各年度3月末現在(単位：千円、％）</t>
    <phoneticPr fontId="4"/>
  </si>
  <si>
    <t>科目</t>
    <phoneticPr fontId="2" type="Hiragana"/>
  </si>
  <si>
    <t>平成20年度</t>
    <phoneticPr fontId="4"/>
  </si>
  <si>
    <t>金額</t>
    <phoneticPr fontId="4"/>
  </si>
  <si>
    <t>構成比</t>
  </si>
  <si>
    <t>対前年比</t>
  </si>
  <si>
    <t>歳出総額</t>
    <phoneticPr fontId="2" type="Hiragana"/>
  </si>
  <si>
    <t>議会費</t>
    <phoneticPr fontId="2" type="Hiragana"/>
  </si>
  <si>
    <t>総務費</t>
    <phoneticPr fontId="2" type="Hiragana"/>
  </si>
  <si>
    <t>民生費</t>
    <phoneticPr fontId="2" type="Hiragana"/>
  </si>
  <si>
    <t>衛生費</t>
    <phoneticPr fontId="2" type="Hiragana"/>
  </si>
  <si>
    <t>労働費</t>
    <phoneticPr fontId="2" type="Hiragana"/>
  </si>
  <si>
    <t>農林水産業費</t>
    <phoneticPr fontId="2" type="Hiragana"/>
  </si>
  <si>
    <t>商工費</t>
    <phoneticPr fontId="2" type="Hiragana"/>
  </si>
  <si>
    <t>土木費</t>
    <phoneticPr fontId="2" type="Hiragana"/>
  </si>
  <si>
    <t>消防費</t>
    <phoneticPr fontId="2" type="Hiragana"/>
  </si>
  <si>
    <t>教育費</t>
    <phoneticPr fontId="2" type="Hiragana"/>
  </si>
  <si>
    <t>災害復旧費</t>
    <phoneticPr fontId="2" type="Hiragana"/>
  </si>
  <si>
    <t>…</t>
    <phoneticPr fontId="2" type="Hiragana"/>
  </si>
  <si>
    <t>公債費</t>
    <phoneticPr fontId="2" type="Hiragana"/>
  </si>
  <si>
    <t>諸支出金</t>
    <phoneticPr fontId="2" type="Hiragana"/>
  </si>
  <si>
    <t>予備費</t>
    <phoneticPr fontId="2" type="Hiragana"/>
  </si>
  <si>
    <t>-</t>
    <phoneticPr fontId="2" type="Hiragana"/>
  </si>
  <si>
    <t>歳出総額（千円）</t>
    <phoneticPr fontId="2" type="Hiragana"/>
  </si>
  <si>
    <t>市民1人当たり（円）</t>
    <phoneticPr fontId="2" type="Hiragana"/>
  </si>
  <si>
    <t>1世帯当たり（円）</t>
    <phoneticPr fontId="2" type="Hiragana"/>
  </si>
  <si>
    <t>※円未満の端数は切り捨て処理。人口及び世帯数は、各年度末（3月31日）。</t>
    <phoneticPr fontId="2" type="Hiragana"/>
  </si>
  <si>
    <t>資料：財務政策課</t>
    <phoneticPr fontId="2" type="Hiragana"/>
  </si>
  <si>
    <t>（3）一般会計性質別歳出決算額の推移</t>
    <phoneticPr fontId="2" type="Hiragana"/>
  </si>
  <si>
    <t>各年度3月末現在(単位：千円、％）</t>
  </si>
  <si>
    <t>歳出額</t>
    <phoneticPr fontId="2" type="Hiragana"/>
  </si>
  <si>
    <t>歳出額</t>
  </si>
  <si>
    <t>義務的経費</t>
    <phoneticPr fontId="2" type="Hiragana"/>
  </si>
  <si>
    <t>人件費</t>
    <phoneticPr fontId="2" type="Hiragana"/>
  </si>
  <si>
    <t>扶助費</t>
    <phoneticPr fontId="2" type="Hiragana"/>
  </si>
  <si>
    <t>投資的経費</t>
    <phoneticPr fontId="2" type="Hiragana"/>
  </si>
  <si>
    <t>普通建設事業費</t>
    <phoneticPr fontId="2" type="Hiragana"/>
  </si>
  <si>
    <t>災害復旧事業費</t>
    <phoneticPr fontId="2" type="Hiragana"/>
  </si>
  <si>
    <t>失業対策事業費</t>
    <phoneticPr fontId="2" type="Hiragana"/>
  </si>
  <si>
    <t>その他の経費</t>
    <phoneticPr fontId="2" type="Hiragana"/>
  </si>
  <si>
    <t>物件費</t>
    <phoneticPr fontId="2" type="Hiragana"/>
  </si>
  <si>
    <t>維持補修費</t>
    <phoneticPr fontId="2" type="Hiragana"/>
  </si>
  <si>
    <t>補助費等</t>
    <phoneticPr fontId="2" type="Hiragana"/>
  </si>
  <si>
    <t>積立金</t>
    <phoneticPr fontId="2" type="Hiragana"/>
  </si>
  <si>
    <t>投資・出資金</t>
    <phoneticPr fontId="2" type="Hiragana"/>
  </si>
  <si>
    <t>貸付金</t>
    <phoneticPr fontId="2" type="Hiragana"/>
  </si>
  <si>
    <t>繰出金</t>
    <phoneticPr fontId="2" type="Hiragana"/>
  </si>
  <si>
    <t>資料：財務政策課</t>
  </si>
  <si>
    <t>（4）市別一般会計歳入歳出決算状況</t>
    <phoneticPr fontId="2" type="Hiragana"/>
  </si>
  <si>
    <t>令和7年3月末現在（単位：千円、％）</t>
    <rPh sb="0" eb="2">
      <t>レイワ</t>
    </rPh>
    <rPh sb="3" eb="4">
      <t>ネン</t>
    </rPh>
    <rPh sb="5" eb="6">
      <t>ガツ</t>
    </rPh>
    <rPh sb="6" eb="7">
      <t>マツ</t>
    </rPh>
    <rPh sb="7" eb="9">
      <t>ゲンザイ</t>
    </rPh>
    <rPh sb="10" eb="12">
      <t>タンイ</t>
    </rPh>
    <rPh sb="13" eb="15">
      <t>センエン</t>
    </rPh>
    <phoneticPr fontId="4"/>
  </si>
  <si>
    <t>歳入の状況</t>
    <phoneticPr fontId="2" type="Hiragana"/>
  </si>
  <si>
    <t>うるま市</t>
    <phoneticPr fontId="2" type="Hiragana"/>
  </si>
  <si>
    <t>那覇市</t>
    <phoneticPr fontId="2" type="Hiragana"/>
  </si>
  <si>
    <t>宜野湾市</t>
    <phoneticPr fontId="2" type="Hiragana"/>
  </si>
  <si>
    <t>宮古島市</t>
    <phoneticPr fontId="2" type="Hiragana"/>
  </si>
  <si>
    <t>石垣市</t>
    <phoneticPr fontId="2" type="Hiragana"/>
  </si>
  <si>
    <t>浦添市</t>
    <phoneticPr fontId="2" type="Hiragana"/>
  </si>
  <si>
    <t>名護市</t>
    <phoneticPr fontId="2" type="Hiragana"/>
  </si>
  <si>
    <t>糸満市</t>
    <phoneticPr fontId="2" type="Hiragana"/>
  </si>
  <si>
    <t>沖縄市</t>
    <phoneticPr fontId="2" type="Hiragana"/>
  </si>
  <si>
    <t>豊見城市</t>
    <phoneticPr fontId="2" type="Hiragana"/>
  </si>
  <si>
    <t>南城市</t>
    <phoneticPr fontId="2" type="Hiragana"/>
  </si>
  <si>
    <t>地方税</t>
    <phoneticPr fontId="2" type="Hiragana"/>
  </si>
  <si>
    <t>特別地方消費税交付金</t>
    <phoneticPr fontId="2" type="Hiragana"/>
  </si>
  <si>
    <t>国有提供交付金</t>
    <phoneticPr fontId="2" type="Hiragana"/>
  </si>
  <si>
    <t>分担金および負担金</t>
    <phoneticPr fontId="2" type="Hiragana"/>
  </si>
  <si>
    <t>使用料</t>
    <phoneticPr fontId="2" type="Hiragana"/>
  </si>
  <si>
    <t>手数料</t>
    <phoneticPr fontId="2" type="Hiragana"/>
  </si>
  <si>
    <t>環境性能割交付金</t>
    <phoneticPr fontId="16"/>
  </si>
  <si>
    <t>法人事業税交付金</t>
    <phoneticPr fontId="16"/>
  </si>
  <si>
    <t>歳入合計</t>
    <phoneticPr fontId="2" type="Hiragana"/>
  </si>
  <si>
    <t>歳出の状況</t>
    <phoneticPr fontId="2" type="Hiragana"/>
  </si>
  <si>
    <t>農林水産費</t>
    <phoneticPr fontId="2" type="Hiragana"/>
  </si>
  <si>
    <t>前年度繰上充用金</t>
    <phoneticPr fontId="2" type="Hiragana"/>
  </si>
  <si>
    <t>歳出合計</t>
    <phoneticPr fontId="2" type="Hiragana"/>
  </si>
  <si>
    <t>（5）税目別市税調定額の推移</t>
    <phoneticPr fontId="0" type="Hiragana"/>
  </si>
  <si>
    <t>税目</t>
    <phoneticPr fontId="0" type="Hiragana"/>
  </si>
  <si>
    <t>総額</t>
    <phoneticPr fontId="0" type="Hiragana"/>
  </si>
  <si>
    <t>市民税</t>
    <phoneticPr fontId="0" type="Hiragana"/>
  </si>
  <si>
    <t>固定資産税</t>
    <phoneticPr fontId="0" type="Hiragana"/>
  </si>
  <si>
    <t>国有財産等
所在市町村交付金</t>
    <rPh sb="0" eb="2">
      <t>こくゆう</t>
    </rPh>
    <rPh sb="2" eb="4">
      <t>ざいさん</t>
    </rPh>
    <rPh sb="4" eb="5">
      <t>とう</t>
    </rPh>
    <rPh sb="6" eb="8">
      <t>しょざい</t>
    </rPh>
    <rPh sb="8" eb="11">
      <t>しちょうそん</t>
    </rPh>
    <phoneticPr fontId="0" type="Hiragana"/>
  </si>
  <si>
    <t>軽自動車税</t>
    <phoneticPr fontId="0" type="Hiragana"/>
  </si>
  <si>
    <t>たばこ税</t>
    <phoneticPr fontId="0" type="Hiragana"/>
  </si>
  <si>
    <t>電気税</t>
    <phoneticPr fontId="0" type="Hiragana"/>
  </si>
  <si>
    <t>鉱産税</t>
    <phoneticPr fontId="0" type="Hiragana"/>
  </si>
  <si>
    <t>特別土地保有税</t>
    <rPh sb="4" eb="7">
      <t>ほゆうぜい</t>
    </rPh>
    <phoneticPr fontId="0" type="Hiragana"/>
  </si>
  <si>
    <t>入湯税</t>
    <phoneticPr fontId="0" type="Hiragana"/>
  </si>
  <si>
    <t>個人</t>
    <phoneticPr fontId="0" type="Hiragana"/>
  </si>
  <si>
    <t>法人</t>
    <phoneticPr fontId="0" type="Hiragana"/>
  </si>
  <si>
    <t>平成17年度</t>
  </si>
  <si>
    <t>調定額</t>
  </si>
  <si>
    <t>平成18年度</t>
    <phoneticPr fontId="4"/>
  </si>
  <si>
    <t>平成19年度</t>
  </si>
  <si>
    <t>平成20年度</t>
  </si>
  <si>
    <t>調定額</t>
    <phoneticPr fontId="0" type="Hiragana"/>
  </si>
  <si>
    <t>構成比</t>
    <phoneticPr fontId="0" type="Hiragana"/>
  </si>
  <si>
    <t>資料：納税課</t>
    <rPh sb="3" eb="6">
      <t>ノウゼイカ</t>
    </rPh>
    <phoneticPr fontId="4"/>
  </si>
  <si>
    <t>（6）市税の状況（令和6年度）</t>
    <rPh sb="3" eb="5">
      <t>シゼイ</t>
    </rPh>
    <rPh sb="6" eb="8">
      <t>ジョウキョウ</t>
    </rPh>
    <rPh sb="9" eb="11">
      <t>レイワ</t>
    </rPh>
    <rPh sb="12" eb="14">
      <t>ネンドヘイネンド</t>
    </rPh>
    <phoneticPr fontId="4"/>
  </si>
  <si>
    <r>
      <t>令和7年</t>
    </r>
    <r>
      <rPr>
        <sz val="11"/>
        <rFont val="BIZ UD明朝 Medium"/>
        <family val="1"/>
        <charset val="128"/>
      </rPr>
      <t>5</t>
    </r>
    <r>
      <rPr>
        <sz val="11"/>
        <color theme="1"/>
        <rFont val="BIZ UD明朝 Medium"/>
        <family val="1"/>
        <charset val="128"/>
      </rPr>
      <t>月末現在（単位：千円、％）</t>
    </r>
    <rPh sb="0" eb="2">
      <t>レイワ</t>
    </rPh>
    <rPh sb="3" eb="4">
      <t>ネン</t>
    </rPh>
    <rPh sb="5" eb="6">
      <t>ガツ</t>
    </rPh>
    <rPh sb="6" eb="7">
      <t>マツ</t>
    </rPh>
    <rPh sb="7" eb="9">
      <t>ゲンザイ</t>
    </rPh>
    <rPh sb="10" eb="12">
      <t>タンイ</t>
    </rPh>
    <rPh sb="13" eb="15">
      <t>センエン</t>
    </rPh>
    <phoneticPr fontId="4"/>
  </si>
  <si>
    <t>区分</t>
    <phoneticPr fontId="0" type="Hiragana"/>
  </si>
  <si>
    <t>予算現額</t>
    <phoneticPr fontId="0" type="Hiragana"/>
  </si>
  <si>
    <t>収入済額</t>
    <phoneticPr fontId="0" type="Hiragana"/>
  </si>
  <si>
    <t>不納欠損額</t>
    <phoneticPr fontId="0" type="Hiragana"/>
  </si>
  <si>
    <t>還付未済額</t>
    <phoneticPr fontId="0" type="Hiragana"/>
  </si>
  <si>
    <t>収入未済額</t>
    <phoneticPr fontId="0" type="Hiragana"/>
  </si>
  <si>
    <t>徴収率（％）</t>
    <phoneticPr fontId="0" type="Hiragana"/>
  </si>
  <si>
    <t xml:space="preserve"> 総 額</t>
    <phoneticPr fontId="0" type="Hiragana"/>
  </si>
  <si>
    <t>現年度分</t>
    <phoneticPr fontId="0" type="Hiragana"/>
  </si>
  <si>
    <t>市民税総額</t>
    <phoneticPr fontId="0" type="Hiragana"/>
  </si>
  <si>
    <t>うち個人</t>
    <phoneticPr fontId="0" type="Hiragana"/>
  </si>
  <si>
    <t>うち法人</t>
    <phoneticPr fontId="0" type="Hiragana"/>
  </si>
  <si>
    <t>・国有財産等
所在市町村交付金</t>
    <rPh sb="1" eb="3">
      <t>こくゆう</t>
    </rPh>
    <rPh sb="3" eb="5">
      <t>ざいさん</t>
    </rPh>
    <rPh sb="5" eb="6">
      <t>とう</t>
    </rPh>
    <rPh sb="7" eb="9">
      <t>しょざい</t>
    </rPh>
    <rPh sb="9" eb="12">
      <t>しちょうそん</t>
    </rPh>
    <phoneticPr fontId="0" type="Hiragana"/>
  </si>
  <si>
    <t>・環境性能割</t>
    <phoneticPr fontId="4"/>
  </si>
  <si>
    <t>特別土地保有税</t>
  </si>
  <si>
    <t>入湯税</t>
  </si>
  <si>
    <t>滞納繰越分</t>
    <phoneticPr fontId="0" type="Hiragana"/>
  </si>
  <si>
    <t>資料：納税課</t>
    <phoneticPr fontId="0" type="Hiragana"/>
  </si>
  <si>
    <t>（7）市税状況の推移</t>
    <phoneticPr fontId="0" type="Hiragana"/>
  </si>
  <si>
    <t>　　　区分
年度</t>
    <rPh sb="3" eb="5">
      <t>くぶん</t>
    </rPh>
    <rPh sb="9" eb="10">
      <t>ねん</t>
    </rPh>
    <rPh sb="10" eb="11">
      <t>ど</t>
    </rPh>
    <phoneticPr fontId="0" type="Hiragana"/>
  </si>
  <si>
    <t>予算額</t>
    <phoneticPr fontId="0" type="Hiragana"/>
  </si>
  <si>
    <t>徴収率</t>
    <phoneticPr fontId="0" type="Hiragana"/>
  </si>
  <si>
    <t>平成17年度</t>
    <phoneticPr fontId="0" type="Hiragana"/>
  </si>
  <si>
    <t>平成18年度</t>
  </si>
  <si>
    <t>平成21年度</t>
    <phoneticPr fontId="0" type="Hiragana"/>
  </si>
  <si>
    <t>平成22年度</t>
    <phoneticPr fontId="0" type="Hiragana"/>
  </si>
  <si>
    <t>令和元年度</t>
    <rPh sb="0" eb="2">
      <t>レイワ</t>
    </rPh>
    <rPh sb="2" eb="4">
      <t>ガンネン</t>
    </rPh>
    <rPh sb="4" eb="5">
      <t>ド</t>
    </rPh>
    <phoneticPr fontId="4"/>
  </si>
  <si>
    <t>令和2年度</t>
    <rPh sb="0" eb="2">
      <t>レイワ</t>
    </rPh>
    <rPh sb="3" eb="4">
      <t>ネン</t>
    </rPh>
    <rPh sb="4" eb="5">
      <t>ド</t>
    </rPh>
    <phoneticPr fontId="4"/>
  </si>
  <si>
    <t>令和3年度</t>
    <rPh sb="0" eb="2">
      <t>レイワ</t>
    </rPh>
    <rPh sb="3" eb="4">
      <t>ネン</t>
    </rPh>
    <rPh sb="4" eb="5">
      <t>ド</t>
    </rPh>
    <phoneticPr fontId="4"/>
  </si>
  <si>
    <t>令和4年度</t>
    <rPh sb="0" eb="2">
      <t>レイワ</t>
    </rPh>
    <rPh sb="3" eb="5">
      <t>ネンド</t>
    </rPh>
    <phoneticPr fontId="4"/>
  </si>
  <si>
    <t>令和5年度</t>
    <rPh sb="0" eb="2">
      <t>レイワ</t>
    </rPh>
    <rPh sb="3" eb="4">
      <t>ネン</t>
    </rPh>
    <rPh sb="4" eb="5">
      <t>ド</t>
    </rPh>
    <phoneticPr fontId="4"/>
  </si>
  <si>
    <t>令和6年度</t>
    <rPh sb="0" eb="2">
      <t>レイワ</t>
    </rPh>
    <rPh sb="3" eb="4">
      <t>ネン</t>
    </rPh>
    <rPh sb="4" eb="5">
      <t>ド</t>
    </rPh>
    <phoneticPr fontId="4"/>
  </si>
  <si>
    <t>（8）市民1人当たり市税負担額</t>
    <phoneticPr fontId="4"/>
  </si>
  <si>
    <t>各年度3月末現在</t>
  </si>
  <si>
    <t>　　　項目
年度</t>
    <rPh sb="3" eb="5">
      <t>コウモク</t>
    </rPh>
    <rPh sb="14" eb="15">
      <t>ネン</t>
    </rPh>
    <rPh sb="15" eb="16">
      <t>ド</t>
    </rPh>
    <phoneticPr fontId="4"/>
  </si>
  <si>
    <t>人口（人）</t>
    <rPh sb="0" eb="1">
      <t>ヒト</t>
    </rPh>
    <rPh sb="1" eb="2">
      <t>クチ</t>
    </rPh>
    <rPh sb="2" eb="3">
      <t>ヒト</t>
    </rPh>
    <phoneticPr fontId="4"/>
  </si>
  <si>
    <t>世帯数（世帯）</t>
    <rPh sb="0" eb="1">
      <t>ヨ</t>
    </rPh>
    <rPh sb="1" eb="2">
      <t>オビ</t>
    </rPh>
    <rPh sb="2" eb="3">
      <t>カズ</t>
    </rPh>
    <rPh sb="4" eb="6">
      <t>セタイ</t>
    </rPh>
    <phoneticPr fontId="4"/>
  </si>
  <si>
    <t>調定額（千円）</t>
    <phoneticPr fontId="4"/>
  </si>
  <si>
    <t>一人当たり調定額（円）</t>
    <rPh sb="0" eb="3">
      <t>ヒトリア</t>
    </rPh>
    <rPh sb="5" eb="8">
      <t>チョウテイガク</t>
    </rPh>
    <rPh sb="9" eb="10">
      <t>エン</t>
    </rPh>
    <phoneticPr fontId="4"/>
  </si>
  <si>
    <t>1世帯当たり調定額（円）</t>
    <rPh sb="1" eb="4">
      <t>セタイア</t>
    </rPh>
    <rPh sb="6" eb="9">
      <t>チョウテイガク</t>
    </rPh>
    <rPh sb="10" eb="11">
      <t>エン</t>
    </rPh>
    <phoneticPr fontId="4"/>
  </si>
  <si>
    <t>収入済額（千円）</t>
    <rPh sb="0" eb="3">
      <t>シュウニュウズ</t>
    </rPh>
    <rPh sb="3" eb="4">
      <t>ガク</t>
    </rPh>
    <rPh sb="5" eb="7">
      <t>センエン</t>
    </rPh>
    <phoneticPr fontId="4"/>
  </si>
  <si>
    <t>一人当たり収入済額（円）</t>
    <rPh sb="0" eb="3">
      <t>ヒトリア</t>
    </rPh>
    <rPh sb="5" eb="8">
      <t>シュウニュウズ</t>
    </rPh>
    <rPh sb="8" eb="9">
      <t>ガク</t>
    </rPh>
    <rPh sb="10" eb="11">
      <t>エン</t>
    </rPh>
    <phoneticPr fontId="4"/>
  </si>
  <si>
    <t>1世帯当たり収入済額（円）</t>
    <rPh sb="1" eb="4">
      <t>セタイア</t>
    </rPh>
    <rPh sb="6" eb="9">
      <t>シュウニュウズ</t>
    </rPh>
    <rPh sb="9" eb="10">
      <t>ガク</t>
    </rPh>
    <rPh sb="11" eb="12">
      <t>エン</t>
    </rPh>
    <phoneticPr fontId="4"/>
  </si>
  <si>
    <t>令和4年度</t>
    <rPh sb="0" eb="2">
      <t>レイワ</t>
    </rPh>
    <rPh sb="3" eb="4">
      <t>ネン</t>
    </rPh>
    <rPh sb="4" eb="5">
      <t>ド</t>
    </rPh>
    <phoneticPr fontId="4"/>
  </si>
  <si>
    <t>資料：人口及び世帯数（市民課）、調定額（会計課）、収入済額（納税課）</t>
    <rPh sb="16" eb="19">
      <t>チョウテイガク</t>
    </rPh>
    <rPh sb="20" eb="23">
      <t>カイケイカ</t>
    </rPh>
    <rPh sb="25" eb="27">
      <t>シュウニュウ</t>
    </rPh>
    <rPh sb="27" eb="28">
      <t>ズ</t>
    </rPh>
    <rPh sb="28" eb="29">
      <t>ガク</t>
    </rPh>
    <phoneticPr fontId="4"/>
  </si>
  <si>
    <t>※人口、世帯数は各年度末現在（3月31日）。調定額は現年度分、収入済額は滞納分を含んだ数値</t>
    <rPh sb="11" eb="12">
      <t>マツ</t>
    </rPh>
    <phoneticPr fontId="4"/>
  </si>
  <si>
    <t>※調定額及び収納額は、千円未満切り捨て</t>
    <rPh sb="1" eb="4">
      <t>チョウテイガク</t>
    </rPh>
    <rPh sb="4" eb="5">
      <t>オヨ</t>
    </rPh>
    <rPh sb="6" eb="8">
      <t>シュウノウ</t>
    </rPh>
    <rPh sb="8" eb="9">
      <t>ガク</t>
    </rPh>
    <rPh sb="11" eb="13">
      <t>センエン</t>
    </rPh>
    <rPh sb="13" eb="15">
      <t>ミマン</t>
    </rPh>
    <rPh sb="15" eb="16">
      <t>キ</t>
    </rPh>
    <rPh sb="17" eb="18">
      <t>ス</t>
    </rPh>
    <phoneticPr fontId="4"/>
  </si>
  <si>
    <t>（9）国民健康保険特別会計歳入決算状況</t>
    <phoneticPr fontId="0" type="Hiragana"/>
  </si>
  <si>
    <t>　</t>
    <phoneticPr fontId="0" type="Hiragana"/>
  </si>
  <si>
    <t>各年度3月末現在（単位：千円、％）</t>
    <rPh sb="0" eb="3">
      <t>カクネンド</t>
    </rPh>
    <rPh sb="4" eb="5">
      <t>ガツ</t>
    </rPh>
    <rPh sb="5" eb="6">
      <t>マツ</t>
    </rPh>
    <rPh sb="6" eb="8">
      <t>ゲンザイ</t>
    </rPh>
    <rPh sb="9" eb="11">
      <t>タンイ</t>
    </rPh>
    <rPh sb="12" eb="14">
      <t>センエン</t>
    </rPh>
    <phoneticPr fontId="4"/>
  </si>
  <si>
    <t>平成15年</t>
    <phoneticPr fontId="4"/>
  </si>
  <si>
    <t>平成16年</t>
  </si>
  <si>
    <t>平成17年</t>
  </si>
  <si>
    <t>平成18年</t>
  </si>
  <si>
    <t>平成19年</t>
  </si>
  <si>
    <t>平成20年</t>
  </si>
  <si>
    <t>平成21年</t>
  </si>
  <si>
    <t>平成22年</t>
  </si>
  <si>
    <t>平成23年</t>
  </si>
  <si>
    <t>平成24年</t>
  </si>
  <si>
    <t>平成25年</t>
  </si>
  <si>
    <t>平成26年</t>
  </si>
  <si>
    <t>平成27年</t>
  </si>
  <si>
    <t>平成28年</t>
  </si>
  <si>
    <t>平成29年</t>
  </si>
  <si>
    <t>平成30年</t>
  </si>
  <si>
    <t>令和元年</t>
    <phoneticPr fontId="4"/>
  </si>
  <si>
    <t>令和2年</t>
    <rPh sb="0" eb="2">
      <t>レイワ</t>
    </rPh>
    <phoneticPr fontId="4"/>
  </si>
  <si>
    <t>令和3年</t>
    <rPh sb="0" eb="2">
      <t>れいわ</t>
    </rPh>
    <phoneticPr fontId="0" type="Hiragana"/>
  </si>
  <si>
    <t>令和4年</t>
    <rPh sb="0" eb="2">
      <t>れいわ</t>
    </rPh>
    <phoneticPr fontId="1" type="Hiragana"/>
  </si>
  <si>
    <t>令和5年</t>
    <rPh sb="0" eb="2">
      <t>れいわ</t>
    </rPh>
    <phoneticPr fontId="1" type="Hiragana"/>
  </si>
  <si>
    <t>令和6年</t>
    <rPh sb="0" eb="2">
      <t>れいわ</t>
    </rPh>
    <phoneticPr fontId="1" type="Hiragana"/>
  </si>
  <si>
    <t>構成比</t>
    <phoneticPr fontId="1" type="Hiragana"/>
  </si>
  <si>
    <t>歳　　                           入</t>
    <phoneticPr fontId="0" type="Hiragana"/>
  </si>
  <si>
    <t>国民健康保険税</t>
    <rPh sb="0" eb="2">
      <t>コクミン</t>
    </rPh>
    <rPh sb="2" eb="4">
      <t>ケンコウ</t>
    </rPh>
    <rPh sb="4" eb="6">
      <t>ホケン</t>
    </rPh>
    <rPh sb="6" eb="7">
      <t>ゼイ</t>
    </rPh>
    <phoneticPr fontId="4"/>
  </si>
  <si>
    <t>一般被保険者分</t>
    <phoneticPr fontId="0" type="Hiragana"/>
  </si>
  <si>
    <t>退職被保険者分</t>
    <phoneticPr fontId="0" type="Hiragana"/>
  </si>
  <si>
    <t>一部負担金</t>
    <rPh sb="0" eb="2">
      <t>イチブ</t>
    </rPh>
    <rPh sb="2" eb="5">
      <t>フタンキン</t>
    </rPh>
    <phoneticPr fontId="4"/>
  </si>
  <si>
    <t>分担金及び負担金</t>
    <rPh sb="0" eb="3">
      <t>ブンタンキン</t>
    </rPh>
    <rPh sb="3" eb="4">
      <t>オヨ</t>
    </rPh>
    <rPh sb="5" eb="8">
      <t>フタンキン</t>
    </rPh>
    <phoneticPr fontId="4"/>
  </si>
  <si>
    <t>使用料及び手数料</t>
    <rPh sb="0" eb="3">
      <t>シヨウリョウ</t>
    </rPh>
    <rPh sb="3" eb="4">
      <t>オヨ</t>
    </rPh>
    <rPh sb="5" eb="8">
      <t>テスウリョウ</t>
    </rPh>
    <phoneticPr fontId="4"/>
  </si>
  <si>
    <t>国庫支出金</t>
    <phoneticPr fontId="0" type="Hiragana"/>
  </si>
  <si>
    <t>事務費負担金</t>
    <phoneticPr fontId="0" type="Hiragana"/>
  </si>
  <si>
    <t>療養給付費等負担金</t>
    <phoneticPr fontId="0" type="Hiragana"/>
  </si>
  <si>
    <t>高額医療費共同事業負担金</t>
    <phoneticPr fontId="0" type="Hiragana"/>
  </si>
  <si>
    <t>特定健康診査等負担金</t>
    <phoneticPr fontId="0" type="Hiragana"/>
  </si>
  <si>
    <t>－</t>
  </si>
  <si>
    <t>普通調整交付金</t>
    <phoneticPr fontId="0" type="Hiragana"/>
  </si>
  <si>
    <t>特別調整交付金</t>
    <phoneticPr fontId="0" type="Hiragana"/>
  </si>
  <si>
    <t>出産育児一時金等補助金</t>
    <rPh sb="8" eb="11">
      <t>ほじょきん</t>
    </rPh>
    <phoneticPr fontId="0" type="Hiragana"/>
  </si>
  <si>
    <t>特別対策事業費補助金</t>
    <phoneticPr fontId="0" type="Hiragana"/>
  </si>
  <si>
    <t>療養給付費交付金</t>
    <phoneticPr fontId="0" type="Hiragana"/>
  </si>
  <si>
    <t>前期高齢者交付金</t>
    <phoneticPr fontId="0" type="Hiragana"/>
  </si>
  <si>
    <t>県支出金</t>
    <phoneticPr fontId="0" type="Hiragana"/>
  </si>
  <si>
    <t>共同事業交付金</t>
    <rPh sb="0" eb="2">
      <t>きょうどう</t>
    </rPh>
    <rPh sb="2" eb="4">
      <t>じぎょう</t>
    </rPh>
    <rPh sb="4" eb="7">
      <t>こうふきん</t>
    </rPh>
    <phoneticPr fontId="0" type="Hiragana"/>
  </si>
  <si>
    <t>高額共同事業</t>
    <phoneticPr fontId="0" type="Hiragana"/>
  </si>
  <si>
    <t>保険財政共同安定化事業</t>
    <phoneticPr fontId="0" type="Hiragana"/>
  </si>
  <si>
    <t>連合会支出金</t>
    <rPh sb="0" eb="3">
      <t>れんごうかい</t>
    </rPh>
    <rPh sb="3" eb="6">
      <t>ししゅつきん</t>
    </rPh>
    <phoneticPr fontId="0" type="Hiragana"/>
  </si>
  <si>
    <t>財産収入</t>
    <rPh sb="0" eb="2">
      <t>ざいさん</t>
    </rPh>
    <rPh sb="2" eb="4">
      <t>しゅうにゅう</t>
    </rPh>
    <phoneticPr fontId="0" type="Hiragana"/>
  </si>
  <si>
    <t>寄附金</t>
    <rPh sb="0" eb="3">
      <t>きふきん</t>
    </rPh>
    <phoneticPr fontId="0" type="Hiragana"/>
  </si>
  <si>
    <t>繰入金</t>
    <rPh sb="0" eb="2">
      <t>くりいれ</t>
    </rPh>
    <rPh sb="2" eb="3">
      <t>きん</t>
    </rPh>
    <phoneticPr fontId="0" type="Hiragana"/>
  </si>
  <si>
    <t>保険基盤安定</t>
    <phoneticPr fontId="0" type="Hiragana"/>
  </si>
  <si>
    <t>職員給与費等</t>
    <phoneticPr fontId="0" type="Hiragana"/>
  </si>
  <si>
    <t>出産育児一時金等</t>
    <phoneticPr fontId="0" type="Hiragana"/>
  </si>
  <si>
    <t>財政安定化支援事業</t>
    <phoneticPr fontId="0" type="Hiragana"/>
  </si>
  <si>
    <t>その他</t>
    <phoneticPr fontId="0" type="Hiragana"/>
  </si>
  <si>
    <t>繰越金</t>
    <phoneticPr fontId="0" type="Hiragana"/>
  </si>
  <si>
    <t>諸収入(その他の収入）</t>
    <rPh sb="0" eb="1">
      <t>しょ</t>
    </rPh>
    <rPh sb="1" eb="3">
      <t>しゅうにゅう</t>
    </rPh>
    <rPh sb="6" eb="7">
      <t>た</t>
    </rPh>
    <rPh sb="8" eb="10">
      <t>しゅうにゅう</t>
    </rPh>
    <phoneticPr fontId="0" type="Hiragana"/>
  </si>
  <si>
    <t>合計</t>
    <phoneticPr fontId="0" type="Hiragana"/>
  </si>
  <si>
    <t>資料：国民健康保険課</t>
    <phoneticPr fontId="0" type="Hiragana"/>
  </si>
  <si>
    <t>（10）国民健康保険特別会計歳出決算状況</t>
    <rPh sb="15" eb="16">
      <t>で</t>
    </rPh>
    <phoneticPr fontId="0" type="Hiragana"/>
  </si>
  <si>
    <t>平成15年</t>
  </si>
  <si>
    <t>平成20年</t>
    <phoneticPr fontId="0" type="Hiragana"/>
  </si>
  <si>
    <t>歳出</t>
    <phoneticPr fontId="0" type="Hiragana"/>
  </si>
  <si>
    <t>総務費</t>
    <rPh sb="0" eb="3">
      <t>そうむひ</t>
    </rPh>
    <phoneticPr fontId="0" type="Hiragana"/>
  </si>
  <si>
    <t>保険給付費</t>
    <rPh sb="0" eb="2">
      <t>ほけん</t>
    </rPh>
    <rPh sb="2" eb="4">
      <t>きゅうふ</t>
    </rPh>
    <rPh sb="4" eb="5">
      <t>ひ</t>
    </rPh>
    <phoneticPr fontId="0" type="Hiragana"/>
  </si>
  <si>
    <t>療養給付費</t>
    <phoneticPr fontId="0" type="Hiragana"/>
  </si>
  <si>
    <t>療養費</t>
    <phoneticPr fontId="0" type="Hiragana"/>
  </si>
  <si>
    <t>高額療養費</t>
    <phoneticPr fontId="0" type="Hiragana"/>
  </si>
  <si>
    <t>高額介護合算療養費</t>
    <rPh sb="0" eb="2">
      <t>コウガク</t>
    </rPh>
    <rPh sb="2" eb="4">
      <t>カイゴ</t>
    </rPh>
    <rPh sb="4" eb="6">
      <t>ガッサン</t>
    </rPh>
    <rPh sb="6" eb="9">
      <t>リョウヨウヒ</t>
    </rPh>
    <phoneticPr fontId="4"/>
  </si>
  <si>
    <t>移送費</t>
    <phoneticPr fontId="0" type="Hiragana"/>
  </si>
  <si>
    <t>出産育児諸費</t>
    <phoneticPr fontId="0" type="Hiragana"/>
  </si>
  <si>
    <t>葬祭諸費</t>
  </si>
  <si>
    <t>その他</t>
    <rPh sb="2" eb="3">
      <t>た</t>
    </rPh>
    <phoneticPr fontId="0" type="Hiragana"/>
  </si>
  <si>
    <t>退職被
保険者分</t>
    <phoneticPr fontId="0" type="Hiragana"/>
  </si>
  <si>
    <t>療養給付費療養費</t>
    <phoneticPr fontId="0" type="Hiragana"/>
  </si>
  <si>
    <t>審査支払手数料</t>
    <phoneticPr fontId="0" type="Hiragana"/>
  </si>
  <si>
    <t>国民健康保険事業費納付金</t>
    <rPh sb="0" eb="2">
      <t>こくみん</t>
    </rPh>
    <rPh sb="2" eb="4">
      <t>けんこう</t>
    </rPh>
    <rPh sb="4" eb="6">
      <t>ほけん</t>
    </rPh>
    <rPh sb="6" eb="9">
      <t>じぎょうひ</t>
    </rPh>
    <rPh sb="9" eb="12">
      <t>のうふきん</t>
    </rPh>
    <phoneticPr fontId="0" type="Hiragana"/>
  </si>
  <si>
    <t>後期高齢者支援金等</t>
    <phoneticPr fontId="4"/>
  </si>
  <si>
    <t>後期高齢者支援金</t>
    <phoneticPr fontId="0" type="Hiragana"/>
  </si>
  <si>
    <t>-</t>
    <phoneticPr fontId="0" type="Hiragana"/>
  </si>
  <si>
    <t>－</t>
    <phoneticPr fontId="0" type="Hiragana"/>
  </si>
  <si>
    <t>事務費拠出金</t>
    <phoneticPr fontId="0" type="Hiragana"/>
  </si>
  <si>
    <t>前期高齢者納付金等</t>
    <phoneticPr fontId="4"/>
  </si>
  <si>
    <t>前期高齢者納付金</t>
    <phoneticPr fontId="0" type="Hiragana"/>
  </si>
  <si>
    <t>老人保健
拠出金</t>
    <phoneticPr fontId="0" type="Hiragana"/>
  </si>
  <si>
    <t>医療費拠出金</t>
    <phoneticPr fontId="0" type="Hiragana"/>
  </si>
  <si>
    <t>介護納付金</t>
    <phoneticPr fontId="0" type="Hiragana"/>
  </si>
  <si>
    <t>共同事業拠出金</t>
    <rPh sb="0" eb="2">
      <t>きょうどう</t>
    </rPh>
    <rPh sb="2" eb="4">
      <t>じぎょう</t>
    </rPh>
    <rPh sb="4" eb="7">
      <t>きょしゅつきん</t>
    </rPh>
    <phoneticPr fontId="0" type="Hiragana"/>
  </si>
  <si>
    <t>高額医療費共同事業</t>
    <phoneticPr fontId="0" type="Hiragana"/>
  </si>
  <si>
    <t>財政安定化基金支出金</t>
    <rPh sb="0" eb="10">
      <t>ざいせいあんていかききんししゅつきん</t>
    </rPh>
    <phoneticPr fontId="0" type="Hiragana"/>
  </si>
  <si>
    <t>保険事業費</t>
    <rPh sb="0" eb="2">
      <t>ほけん</t>
    </rPh>
    <rPh sb="2" eb="5">
      <t>じぎょうひ</t>
    </rPh>
    <phoneticPr fontId="0" type="Hiragana"/>
  </si>
  <si>
    <t>特定健康診査等事業費</t>
    <phoneticPr fontId="0" type="Hiragana"/>
  </si>
  <si>
    <t>保健事業費</t>
    <phoneticPr fontId="0" type="Hiragana"/>
  </si>
  <si>
    <t>基金積立金</t>
    <rPh sb="0" eb="2">
      <t>ききん</t>
    </rPh>
    <rPh sb="2" eb="4">
      <t>つみたて</t>
    </rPh>
    <rPh sb="4" eb="5">
      <t>きん</t>
    </rPh>
    <phoneticPr fontId="0" type="Hiragana"/>
  </si>
  <si>
    <t>公債費</t>
    <rPh sb="0" eb="2">
      <t>こうさい</t>
    </rPh>
    <rPh sb="2" eb="3">
      <t>ひ</t>
    </rPh>
    <phoneticPr fontId="0" type="Hiragana"/>
  </si>
  <si>
    <t>諸支出金（その他の支出）</t>
    <rPh sb="0" eb="1">
      <t>しょ</t>
    </rPh>
    <rPh sb="1" eb="4">
      <t>ししゅつきん</t>
    </rPh>
    <rPh sb="7" eb="8">
      <t>た</t>
    </rPh>
    <rPh sb="9" eb="11">
      <t>ししゅつ</t>
    </rPh>
    <phoneticPr fontId="0" type="Hiragana"/>
  </si>
  <si>
    <t>予備費</t>
    <rPh sb="0" eb="3">
      <t>よびひ</t>
    </rPh>
    <phoneticPr fontId="0" type="Hiragana"/>
  </si>
  <si>
    <t>前年度繰上充用金</t>
    <rPh sb="0" eb="3">
      <t>ぜんねんど</t>
    </rPh>
    <rPh sb="3" eb="5">
      <t>くりあ</t>
    </rPh>
    <rPh sb="5" eb="7">
      <t>じゅうよう</t>
    </rPh>
    <rPh sb="7" eb="8">
      <t>きん</t>
    </rPh>
    <phoneticPr fontId="0" type="Hiragana"/>
  </si>
  <si>
    <t>資料：国民健康保険課</t>
    <phoneticPr fontId="1" type="Hiragana"/>
  </si>
  <si>
    <t>（11）年度別国民健康保険税の推移</t>
    <rPh sb="4" eb="6">
      <t>ねんど</t>
    </rPh>
    <rPh sb="6" eb="7">
      <t>べつ</t>
    </rPh>
    <rPh sb="7" eb="9">
      <t>こくみん</t>
    </rPh>
    <rPh sb="9" eb="11">
      <t>けんこう</t>
    </rPh>
    <rPh sb="11" eb="13">
      <t>ほけん</t>
    </rPh>
    <rPh sb="13" eb="14">
      <t>ぜい</t>
    </rPh>
    <rPh sb="15" eb="17">
      <t>すいい</t>
    </rPh>
    <phoneticPr fontId="0" type="Hiragana"/>
  </si>
  <si>
    <t>各年度3月末現在</t>
    <rPh sb="0" eb="3">
      <t>カクネンド</t>
    </rPh>
    <rPh sb="4" eb="5">
      <t>ガツ</t>
    </rPh>
    <rPh sb="5" eb="6">
      <t>マツ</t>
    </rPh>
    <rPh sb="6" eb="8">
      <t>ゲンザイ</t>
    </rPh>
    <phoneticPr fontId="4"/>
  </si>
  <si>
    <t>年度</t>
    <phoneticPr fontId="0" type="Hiragana"/>
  </si>
  <si>
    <t>保険税</t>
    <phoneticPr fontId="0" type="Hiragana"/>
  </si>
  <si>
    <t>収納額（千円）</t>
    <rPh sb="4" eb="6">
      <t>せんえん</t>
    </rPh>
    <phoneticPr fontId="0" type="Hiragana"/>
  </si>
  <si>
    <t>納税率
（現年度）（%）</t>
    <rPh sb="0" eb="3">
      <t>のうぜいりつ</t>
    </rPh>
    <rPh sb="5" eb="8">
      <t>げんねんど</t>
    </rPh>
    <phoneticPr fontId="0" type="Hiragana"/>
  </si>
  <si>
    <t>税率</t>
    <phoneticPr fontId="0" type="Hiragana"/>
  </si>
  <si>
    <t>調定額（千円）</t>
    <rPh sb="4" eb="6">
      <t>せんえん</t>
    </rPh>
    <phoneticPr fontId="0" type="Hiragana"/>
  </si>
  <si>
    <t>1世帯当たり（円）</t>
    <rPh sb="7" eb="8">
      <t>えん</t>
    </rPh>
    <phoneticPr fontId="0" type="Hiragana"/>
  </si>
  <si>
    <t>1人当たり（円）</t>
    <rPh sb="6" eb="7">
      <t>えん</t>
    </rPh>
    <phoneticPr fontId="0" type="Hiragana"/>
  </si>
  <si>
    <t>所得割（%）</t>
    <phoneticPr fontId="0" type="Hiragana"/>
  </si>
  <si>
    <t>資産割（%）</t>
    <phoneticPr fontId="0" type="Hiragana"/>
  </si>
  <si>
    <t>均等割（円）</t>
    <rPh sb="4" eb="5">
      <t>えん</t>
    </rPh>
    <phoneticPr fontId="0" type="Hiragana"/>
  </si>
  <si>
    <t>平等割（円）</t>
    <rPh sb="4" eb="5">
      <t>えん</t>
    </rPh>
    <phoneticPr fontId="0" type="Hiragana"/>
  </si>
  <si>
    <t>平
成
14
年
度</t>
    <rPh sb="0" eb="1">
      <t>タイラ</t>
    </rPh>
    <rPh sb="2" eb="3">
      <t>シゲル</t>
    </rPh>
    <rPh sb="7" eb="8">
      <t>ネン</t>
    </rPh>
    <rPh sb="9" eb="10">
      <t>ド</t>
    </rPh>
    <phoneticPr fontId="4"/>
  </si>
  <si>
    <t>うるま市</t>
  </si>
  <si>
    <t xml:space="preserve">   具志川地区</t>
    <phoneticPr fontId="0" type="Hiragana"/>
  </si>
  <si>
    <t xml:space="preserve">  石川地区</t>
    <phoneticPr fontId="0" type="Hiragana"/>
  </si>
  <si>
    <t xml:space="preserve">   与那城地区</t>
    <phoneticPr fontId="0" type="Hiragana"/>
  </si>
  <si>
    <t xml:space="preserve">  勝連地区</t>
    <phoneticPr fontId="0" type="Hiragana"/>
  </si>
  <si>
    <t>平
成
15
年
度</t>
    <phoneticPr fontId="4"/>
  </si>
  <si>
    <t>平
成
16
年
度</t>
    <phoneticPr fontId="4"/>
  </si>
  <si>
    <t>平
成
17
年
度</t>
    <phoneticPr fontId="0" type="Hiragana"/>
  </si>
  <si>
    <t>一般分</t>
    <phoneticPr fontId="0" type="Hiragana"/>
  </si>
  <si>
    <t>介護分</t>
    <phoneticPr fontId="0" type="Hiragana"/>
  </si>
  <si>
    <t>平
成
18
年
度</t>
  </si>
  <si>
    <t>平
成
19
年
度</t>
  </si>
  <si>
    <t>平
成
20
年
度</t>
    <phoneticPr fontId="0" type="Hiragana"/>
  </si>
  <si>
    <t>支援分</t>
    <phoneticPr fontId="0" type="Hiragana"/>
  </si>
  <si>
    <t>平
成
21
年
度</t>
  </si>
  <si>
    <t>平
成
22
年
度</t>
  </si>
  <si>
    <t>平
成
23
年
度</t>
  </si>
  <si>
    <t>平
成
24
年
度</t>
  </si>
  <si>
    <t>平
成
25
年
度</t>
  </si>
  <si>
    <t>平
成
26
年
度</t>
  </si>
  <si>
    <t>平
成
27
年
度</t>
  </si>
  <si>
    <t>平
成
28
年
度</t>
  </si>
  <si>
    <t>平
成
29
年
度</t>
  </si>
  <si>
    <t>平
成
30
年
度</t>
  </si>
  <si>
    <t>令
和
元
年
度</t>
    <rPh sb="0" eb="1">
      <t>れい</t>
    </rPh>
    <rPh sb="2" eb="3">
      <t>かず</t>
    </rPh>
    <rPh sb="4" eb="5">
      <t>がん</t>
    </rPh>
    <phoneticPr fontId="0" type="Hiragana"/>
  </si>
  <si>
    <t>令
和
2
年
度</t>
    <rPh sb="0" eb="1">
      <t>レイ</t>
    </rPh>
    <rPh sb="2" eb="3">
      <t>カズ</t>
    </rPh>
    <phoneticPr fontId="4"/>
  </si>
  <si>
    <t>令
和
3
年
度</t>
    <rPh sb="0" eb="1">
      <t>レイ</t>
    </rPh>
    <rPh sb="2" eb="3">
      <t>カズ</t>
    </rPh>
    <phoneticPr fontId="4"/>
  </si>
  <si>
    <t>令
和
4
年
度</t>
    <rPh sb="0" eb="1">
      <t>レイ</t>
    </rPh>
    <rPh sb="2" eb="3">
      <t>カズ</t>
    </rPh>
    <phoneticPr fontId="4"/>
  </si>
  <si>
    <t>-</t>
    <phoneticPr fontId="1" type="Hiragana"/>
  </si>
  <si>
    <t>一般分</t>
    <phoneticPr fontId="1" type="Hiragana"/>
  </si>
  <si>
    <t>支援分</t>
    <phoneticPr fontId="1" type="Hiragana"/>
  </si>
  <si>
    <t>介護分</t>
    <phoneticPr fontId="1" type="Hiragana"/>
  </si>
  <si>
    <t>令
和
5
年
度</t>
    <rPh sb="0" eb="1">
      <t>レイ</t>
    </rPh>
    <rPh sb="2" eb="3">
      <t>カズ</t>
    </rPh>
    <phoneticPr fontId="4"/>
  </si>
  <si>
    <t>令
和
6
年
度</t>
    <rPh sb="0" eb="1">
      <t>レイ</t>
    </rPh>
    <rPh sb="2" eb="3">
      <t>カズ</t>
    </rPh>
    <phoneticPr fontId="4"/>
  </si>
  <si>
    <t>一般分</t>
  </si>
  <si>
    <t>支援分</t>
  </si>
  <si>
    <t>介護分</t>
  </si>
  <si>
    <t>※保険税・収納額・収納率ともに〔現年度（一般＋退職）〕記載</t>
    <phoneticPr fontId="0" type="Hiragana"/>
  </si>
  <si>
    <t>※平成17年度(合併)より一般分・介護分の税率を記載</t>
    <phoneticPr fontId="0" type="Hiragana"/>
  </si>
  <si>
    <t>※平成20年度より後期高齢者支援金分の税率を記載</t>
    <phoneticPr fontId="0" type="Hiragana"/>
  </si>
  <si>
    <t>（12）介護保険特別会計歳入決算状況</t>
    <rPh sb="12" eb="14">
      <t>サイニュウ</t>
    </rPh>
    <phoneticPr fontId="4"/>
  </si>
  <si>
    <t>各年度3月末現在（単位：円、％）</t>
    <rPh sb="9" eb="11">
      <t>タンイ</t>
    </rPh>
    <rPh sb="12" eb="13">
      <t>エン</t>
    </rPh>
    <phoneticPr fontId="4"/>
  </si>
  <si>
    <t>介護保険料</t>
    <rPh sb="0" eb="2">
      <t>カイゴ</t>
    </rPh>
    <rPh sb="2" eb="5">
      <t>ホケンリョウ</t>
    </rPh>
    <phoneticPr fontId="4"/>
  </si>
  <si>
    <t>第1号被保険者保険料</t>
    <rPh sb="0" eb="1">
      <t>だい</t>
    </rPh>
    <rPh sb="2" eb="3">
      <t>ごう</t>
    </rPh>
    <rPh sb="3" eb="7">
      <t>ひほけんしゃ</t>
    </rPh>
    <rPh sb="7" eb="10">
      <t>ほけんりょう</t>
    </rPh>
    <phoneticPr fontId="0" type="Hiragana"/>
  </si>
  <si>
    <t>使用料及び手数料</t>
    <rPh sb="0" eb="3">
      <t>しようりょう</t>
    </rPh>
    <rPh sb="3" eb="4">
      <t>およ</t>
    </rPh>
    <rPh sb="5" eb="8">
      <t>てすうりょう</t>
    </rPh>
    <phoneticPr fontId="0" type="Hiragana"/>
  </si>
  <si>
    <t>総務手数料</t>
    <rPh sb="0" eb="2">
      <t>そうむ</t>
    </rPh>
    <rPh sb="2" eb="5">
      <t>てすうりょう</t>
    </rPh>
    <phoneticPr fontId="0" type="Hiragana"/>
  </si>
  <si>
    <t>督促手数料</t>
    <rPh sb="0" eb="2">
      <t>とくそく</t>
    </rPh>
    <rPh sb="2" eb="5">
      <t>てすうりょう</t>
    </rPh>
    <phoneticPr fontId="0" type="Hiragana"/>
  </si>
  <si>
    <t>国庫支出金</t>
    <rPh sb="0" eb="2">
      <t>こっこ</t>
    </rPh>
    <rPh sb="2" eb="5">
      <t>ししゅつきん</t>
    </rPh>
    <phoneticPr fontId="0" type="Hiragana"/>
  </si>
  <si>
    <t>介護給付費負担金</t>
    <rPh sb="0" eb="2">
      <t>かいご</t>
    </rPh>
    <rPh sb="2" eb="4">
      <t>きゅうふ</t>
    </rPh>
    <rPh sb="4" eb="5">
      <t>ひ</t>
    </rPh>
    <rPh sb="5" eb="7">
      <t>ふたん</t>
    </rPh>
    <rPh sb="7" eb="8">
      <t>きん</t>
    </rPh>
    <phoneticPr fontId="0" type="Hiragana"/>
  </si>
  <si>
    <t>調整交付金</t>
    <rPh sb="0" eb="2">
      <t>ちょうせい</t>
    </rPh>
    <rPh sb="2" eb="5">
      <t>こうふきん</t>
    </rPh>
    <phoneticPr fontId="0" type="Hiragana"/>
  </si>
  <si>
    <t>地域支援事業交付金
（介護予防事業）</t>
    <rPh sb="0" eb="2">
      <t>ちいき</t>
    </rPh>
    <rPh sb="2" eb="4">
      <t>しえん</t>
    </rPh>
    <rPh sb="4" eb="6">
      <t>じぎょう</t>
    </rPh>
    <rPh sb="6" eb="9">
      <t>こうふきん</t>
    </rPh>
    <rPh sb="11" eb="13">
      <t>かいご</t>
    </rPh>
    <rPh sb="13" eb="15">
      <t>よぼう</t>
    </rPh>
    <rPh sb="15" eb="17">
      <t>じぎょう</t>
    </rPh>
    <phoneticPr fontId="0" type="Hiragana"/>
  </si>
  <si>
    <t>地域支援事業交付金
（包括的支援事業・任意事業）</t>
    <rPh sb="0" eb="2">
      <t>ちいき</t>
    </rPh>
    <rPh sb="2" eb="4">
      <t>しえん</t>
    </rPh>
    <rPh sb="4" eb="6">
      <t>じぎょう</t>
    </rPh>
    <rPh sb="6" eb="9">
      <t>こうふきん</t>
    </rPh>
    <rPh sb="11" eb="14">
      <t>ほうかつてき</t>
    </rPh>
    <rPh sb="14" eb="16">
      <t>しえん</t>
    </rPh>
    <rPh sb="16" eb="18">
      <t>じぎょう</t>
    </rPh>
    <rPh sb="19" eb="21">
      <t>にんい</t>
    </rPh>
    <rPh sb="21" eb="23">
      <t>じぎょう</t>
    </rPh>
    <phoneticPr fontId="0" type="Hiragana"/>
  </si>
  <si>
    <t>介護予防・日常生活支援総合事業補助金</t>
    <rPh sb="0" eb="2">
      <t>カイゴ</t>
    </rPh>
    <rPh sb="2" eb="4">
      <t>ヨボウ</t>
    </rPh>
    <rPh sb="5" eb="7">
      <t>ニチジョウ</t>
    </rPh>
    <rPh sb="7" eb="9">
      <t>セイカツ</t>
    </rPh>
    <rPh sb="9" eb="11">
      <t>シエン</t>
    </rPh>
    <rPh sb="11" eb="13">
      <t>ソウゴウ</t>
    </rPh>
    <rPh sb="13" eb="15">
      <t>ジギョウ</t>
    </rPh>
    <rPh sb="15" eb="18">
      <t>ホジョキン</t>
    </rPh>
    <phoneticPr fontId="16"/>
  </si>
  <si>
    <t>介護保険事業補助金
(システム改修事業等）</t>
    <rPh sb="0" eb="2">
      <t>カイゴ</t>
    </rPh>
    <rPh sb="2" eb="4">
      <t>ホケン</t>
    </rPh>
    <rPh sb="4" eb="6">
      <t>ジギョウ</t>
    </rPh>
    <rPh sb="6" eb="9">
      <t>ホジョキン</t>
    </rPh>
    <rPh sb="15" eb="17">
      <t>カイシュウ</t>
    </rPh>
    <rPh sb="17" eb="19">
      <t>ジギョウ</t>
    </rPh>
    <rPh sb="19" eb="20">
      <t>トウ</t>
    </rPh>
    <phoneticPr fontId="16"/>
  </si>
  <si>
    <t>保険者機能強化推進交付金</t>
    <rPh sb="0" eb="3">
      <t>ホケンシャ</t>
    </rPh>
    <rPh sb="3" eb="5">
      <t>キノウ</t>
    </rPh>
    <rPh sb="5" eb="7">
      <t>キョウカ</t>
    </rPh>
    <rPh sb="7" eb="9">
      <t>スイシン</t>
    </rPh>
    <rPh sb="9" eb="12">
      <t>コウフキン</t>
    </rPh>
    <phoneticPr fontId="16"/>
  </si>
  <si>
    <t>調整交付金
（総合事業）</t>
    <rPh sb="0" eb="2">
      <t>チョウセイ</t>
    </rPh>
    <rPh sb="2" eb="5">
      <t>コウフキン</t>
    </rPh>
    <rPh sb="7" eb="9">
      <t>ソウゴウ</t>
    </rPh>
    <rPh sb="9" eb="11">
      <t>ジギョウ</t>
    </rPh>
    <phoneticPr fontId="16"/>
  </si>
  <si>
    <t>調整交付金
（介護予防・日常生活支援総合事業）</t>
    <rPh sb="0" eb="2">
      <t>チョウセイ</t>
    </rPh>
    <rPh sb="2" eb="5">
      <t>コウフキン</t>
    </rPh>
    <rPh sb="7" eb="9">
      <t>カイゴ</t>
    </rPh>
    <rPh sb="9" eb="11">
      <t>ヨボウ</t>
    </rPh>
    <rPh sb="12" eb="14">
      <t>ニチジョウ</t>
    </rPh>
    <rPh sb="14" eb="16">
      <t>セイカツ</t>
    </rPh>
    <rPh sb="16" eb="18">
      <t>シエン</t>
    </rPh>
    <rPh sb="18" eb="20">
      <t>ソウゴウ</t>
    </rPh>
    <rPh sb="20" eb="22">
      <t>ジギョウ</t>
    </rPh>
    <phoneticPr fontId="16"/>
  </si>
  <si>
    <t>介護保険保険者努力支援交付金</t>
    <rPh sb="0" eb="2">
      <t>カイゴ</t>
    </rPh>
    <rPh sb="2" eb="4">
      <t>ホケン</t>
    </rPh>
    <rPh sb="4" eb="7">
      <t>ホケンシャ</t>
    </rPh>
    <rPh sb="7" eb="9">
      <t>ドリョク</t>
    </rPh>
    <rPh sb="9" eb="11">
      <t>シエン</t>
    </rPh>
    <rPh sb="11" eb="14">
      <t>コウフキン</t>
    </rPh>
    <phoneticPr fontId="16"/>
  </si>
  <si>
    <t>介護保険災害臨時特例補助金</t>
    <rPh sb="0" eb="2">
      <t>カイゴ</t>
    </rPh>
    <rPh sb="2" eb="4">
      <t>ホケン</t>
    </rPh>
    <rPh sb="4" eb="6">
      <t>サイガイ</t>
    </rPh>
    <rPh sb="6" eb="8">
      <t>リンジ</t>
    </rPh>
    <rPh sb="8" eb="10">
      <t>トクレイ</t>
    </rPh>
    <rPh sb="10" eb="13">
      <t>ホジョキン</t>
    </rPh>
    <phoneticPr fontId="16"/>
  </si>
  <si>
    <t>介護保険災害等臨時特例補助金</t>
    <rPh sb="0" eb="2">
      <t>カイゴ</t>
    </rPh>
    <rPh sb="2" eb="4">
      <t>ホケン</t>
    </rPh>
    <rPh sb="4" eb="6">
      <t>サイガイ</t>
    </rPh>
    <rPh sb="6" eb="7">
      <t>トウ</t>
    </rPh>
    <rPh sb="7" eb="9">
      <t>リンジ</t>
    </rPh>
    <rPh sb="9" eb="11">
      <t>トクレイ</t>
    </rPh>
    <rPh sb="11" eb="14">
      <t>ホジョキン</t>
    </rPh>
    <phoneticPr fontId="16"/>
  </si>
  <si>
    <t>交付金（財政安定化基金支出金）</t>
    <rPh sb="0" eb="3">
      <t>コウフキン</t>
    </rPh>
    <rPh sb="4" eb="6">
      <t>ザイセイ</t>
    </rPh>
    <rPh sb="6" eb="9">
      <t>アンテイカ</t>
    </rPh>
    <rPh sb="9" eb="11">
      <t>キキン</t>
    </rPh>
    <rPh sb="11" eb="13">
      <t>シシュツ</t>
    </rPh>
    <rPh sb="13" eb="14">
      <t>キン</t>
    </rPh>
    <phoneticPr fontId="16"/>
  </si>
  <si>
    <t>地域支援事業交付金
（介護予事業）</t>
    <rPh sb="0" eb="2">
      <t>ちいき</t>
    </rPh>
    <rPh sb="2" eb="4">
      <t>しえん</t>
    </rPh>
    <rPh sb="4" eb="6">
      <t>じぎょう</t>
    </rPh>
    <rPh sb="6" eb="9">
      <t>こうふきん</t>
    </rPh>
    <rPh sb="11" eb="13">
      <t>かいご</t>
    </rPh>
    <rPh sb="13" eb="14">
      <t>よ</t>
    </rPh>
    <rPh sb="14" eb="16">
      <t>じぎょう</t>
    </rPh>
    <phoneticPr fontId="0" type="Hiragana"/>
  </si>
  <si>
    <t>地域支援事業交付金
（介護予防・日常生活支援総合事業）</t>
    <rPh sb="0" eb="2">
      <t>ちいき</t>
    </rPh>
    <rPh sb="2" eb="4">
      <t>しえん</t>
    </rPh>
    <rPh sb="4" eb="6">
      <t>じぎょう</t>
    </rPh>
    <rPh sb="6" eb="9">
      <t>こうふきん</t>
    </rPh>
    <rPh sb="11" eb="13">
      <t>かいご</t>
    </rPh>
    <rPh sb="13" eb="15">
      <t>よぼう</t>
    </rPh>
    <rPh sb="16" eb="18">
      <t>にちじょう</t>
    </rPh>
    <rPh sb="18" eb="20">
      <t>せいかつ</t>
    </rPh>
    <rPh sb="20" eb="22">
      <t>しえん</t>
    </rPh>
    <rPh sb="22" eb="24">
      <t>そうごう</t>
    </rPh>
    <rPh sb="24" eb="26">
      <t>じぎょう</t>
    </rPh>
    <phoneticPr fontId="0" type="Hiragana"/>
  </si>
  <si>
    <t>介護保険事業補助金</t>
    <rPh sb="0" eb="2">
      <t>カイゴ</t>
    </rPh>
    <rPh sb="2" eb="4">
      <t>ホケン</t>
    </rPh>
    <rPh sb="4" eb="6">
      <t>ジギョウ</t>
    </rPh>
    <rPh sb="6" eb="9">
      <t>ホジョキン</t>
    </rPh>
    <phoneticPr fontId="16"/>
  </si>
  <si>
    <t>支払基金交付金</t>
    <rPh sb="0" eb="2">
      <t>しはら</t>
    </rPh>
    <rPh sb="2" eb="4">
      <t>ききん</t>
    </rPh>
    <rPh sb="4" eb="7">
      <t>こうふきん</t>
    </rPh>
    <phoneticPr fontId="0" type="Hiragana"/>
  </si>
  <si>
    <t>介護給付費交付金</t>
    <rPh sb="0" eb="2">
      <t>かいご</t>
    </rPh>
    <rPh sb="2" eb="4">
      <t>きゅうふ</t>
    </rPh>
    <rPh sb="4" eb="5">
      <t>ひ</t>
    </rPh>
    <rPh sb="5" eb="8">
      <t>こうふきん</t>
    </rPh>
    <phoneticPr fontId="0" type="Hiragana"/>
  </si>
  <si>
    <t>地域支援事業支援交付金</t>
    <rPh sb="0" eb="2">
      <t>ちいき</t>
    </rPh>
    <rPh sb="2" eb="4">
      <t>しえん</t>
    </rPh>
    <rPh sb="4" eb="6">
      <t>じぎょう</t>
    </rPh>
    <rPh sb="6" eb="8">
      <t>しえん</t>
    </rPh>
    <rPh sb="8" eb="11">
      <t>こうふきん</t>
    </rPh>
    <phoneticPr fontId="0" type="Hiragana"/>
  </si>
  <si>
    <t>相互財政安定化事業交付金</t>
    <rPh sb="0" eb="2">
      <t>そうご</t>
    </rPh>
    <rPh sb="2" eb="4">
      <t>ざいせい</t>
    </rPh>
    <rPh sb="4" eb="7">
      <t>あんていか</t>
    </rPh>
    <rPh sb="7" eb="9">
      <t>じぎょう</t>
    </rPh>
    <rPh sb="9" eb="12">
      <t>こうふきん</t>
    </rPh>
    <phoneticPr fontId="0" type="Hiragana"/>
  </si>
  <si>
    <t>利子および配当金</t>
    <rPh sb="0" eb="2">
      <t>りし</t>
    </rPh>
    <rPh sb="5" eb="8">
      <t>はいとうきん</t>
    </rPh>
    <phoneticPr fontId="0" type="Hiragana"/>
  </si>
  <si>
    <t>介護給付費一般会計繰入金</t>
    <rPh sb="0" eb="2">
      <t>かいご</t>
    </rPh>
    <rPh sb="2" eb="4">
      <t>きゅうふ</t>
    </rPh>
    <rPh sb="4" eb="5">
      <t>ひ</t>
    </rPh>
    <rPh sb="5" eb="7">
      <t>いっぱん</t>
    </rPh>
    <rPh sb="7" eb="9">
      <t>かいけい</t>
    </rPh>
    <rPh sb="9" eb="11">
      <t>くりいれ</t>
    </rPh>
    <rPh sb="11" eb="12">
      <t>きん</t>
    </rPh>
    <phoneticPr fontId="0" type="Hiragana"/>
  </si>
  <si>
    <t>地域支援事業繰入金
（介護予防事業）</t>
    <rPh sb="0" eb="2">
      <t>チイキ</t>
    </rPh>
    <rPh sb="2" eb="4">
      <t>シエン</t>
    </rPh>
    <rPh sb="4" eb="6">
      <t>ジギョウ</t>
    </rPh>
    <rPh sb="6" eb="8">
      <t>クリイレ</t>
    </rPh>
    <rPh sb="8" eb="9">
      <t>キン</t>
    </rPh>
    <rPh sb="11" eb="15">
      <t>カイゴヨボウ</t>
    </rPh>
    <rPh sb="15" eb="17">
      <t>ジギョウ</t>
    </rPh>
    <phoneticPr fontId="16"/>
  </si>
  <si>
    <t>地域支援事業繰入金
（介護予防・日常生活支援総合事業）</t>
    <rPh sb="0" eb="2">
      <t>チイキ</t>
    </rPh>
    <rPh sb="2" eb="4">
      <t>シエン</t>
    </rPh>
    <rPh sb="4" eb="6">
      <t>ジギョウ</t>
    </rPh>
    <rPh sb="6" eb="8">
      <t>クリイレ</t>
    </rPh>
    <rPh sb="8" eb="9">
      <t>キン</t>
    </rPh>
    <rPh sb="11" eb="15">
      <t>カイゴヨボウ</t>
    </rPh>
    <rPh sb="16" eb="26">
      <t>ニチジョウセイカツシエンソウゴウジギョウ</t>
    </rPh>
    <phoneticPr fontId="16"/>
  </si>
  <si>
    <t>地域支援事業繰入金
（包括的支援事業・任意事業）</t>
    <rPh sb="0" eb="2">
      <t>チイキ</t>
    </rPh>
    <rPh sb="2" eb="4">
      <t>シエン</t>
    </rPh>
    <rPh sb="4" eb="6">
      <t>ジギョウ</t>
    </rPh>
    <rPh sb="6" eb="8">
      <t>クリイレ</t>
    </rPh>
    <rPh sb="8" eb="9">
      <t>キン</t>
    </rPh>
    <rPh sb="11" eb="14">
      <t>ホウカツテキ</t>
    </rPh>
    <rPh sb="14" eb="16">
      <t>シエン</t>
    </rPh>
    <rPh sb="16" eb="18">
      <t>ジギョウ</t>
    </rPh>
    <rPh sb="19" eb="21">
      <t>ニンイ</t>
    </rPh>
    <rPh sb="21" eb="23">
      <t>ジギョウ</t>
    </rPh>
    <phoneticPr fontId="16"/>
  </si>
  <si>
    <t>地域支援事業繰入金
（一般介護予防事業）</t>
    <rPh sb="0" eb="2">
      <t>チイキ</t>
    </rPh>
    <rPh sb="2" eb="4">
      <t>シエン</t>
    </rPh>
    <rPh sb="4" eb="6">
      <t>ジギョウ</t>
    </rPh>
    <rPh sb="6" eb="8">
      <t>クリイレ</t>
    </rPh>
    <rPh sb="8" eb="9">
      <t>キン</t>
    </rPh>
    <rPh sb="11" eb="13">
      <t>イッパン</t>
    </rPh>
    <rPh sb="13" eb="15">
      <t>カイゴ</t>
    </rPh>
    <rPh sb="15" eb="17">
      <t>ヨボウ</t>
    </rPh>
    <rPh sb="17" eb="19">
      <t>ジギョウ</t>
    </rPh>
    <phoneticPr fontId="16"/>
  </si>
  <si>
    <t>その他一般会計繰入金</t>
    <rPh sb="2" eb="3">
      <t>た</t>
    </rPh>
    <rPh sb="3" eb="5">
      <t>いっぱん</t>
    </rPh>
    <rPh sb="5" eb="7">
      <t>かいけい</t>
    </rPh>
    <rPh sb="7" eb="9">
      <t>くりいれ</t>
    </rPh>
    <rPh sb="9" eb="10">
      <t>きん</t>
    </rPh>
    <phoneticPr fontId="0" type="Hiragana"/>
  </si>
  <si>
    <t>低所得者保険料軽減繰入金</t>
    <rPh sb="0" eb="4">
      <t>ていしょとくしゃ</t>
    </rPh>
    <rPh sb="4" eb="7">
      <t>ほけんりょう</t>
    </rPh>
    <rPh sb="7" eb="9">
      <t>けいげん</t>
    </rPh>
    <rPh sb="9" eb="11">
      <t>くりいれ</t>
    </rPh>
    <rPh sb="11" eb="12">
      <t>きん</t>
    </rPh>
    <phoneticPr fontId="0" type="Hiragana"/>
  </si>
  <si>
    <t>基金繰入金</t>
    <rPh sb="0" eb="2">
      <t>ききん</t>
    </rPh>
    <rPh sb="2" eb="4">
      <t>くりいれ</t>
    </rPh>
    <rPh sb="4" eb="5">
      <t>きん</t>
    </rPh>
    <phoneticPr fontId="0" type="Hiragana"/>
  </si>
  <si>
    <t>諸収入（その他の収入）</t>
    <rPh sb="0" eb="1">
      <t>しょ</t>
    </rPh>
    <rPh sb="1" eb="3">
      <t>しゅうにゅう</t>
    </rPh>
    <rPh sb="6" eb="7">
      <t>た</t>
    </rPh>
    <rPh sb="8" eb="10">
      <t>しゅうにゅう</t>
    </rPh>
    <phoneticPr fontId="0" type="Hiragana"/>
  </si>
  <si>
    <t>市債</t>
    <rPh sb="0" eb="2">
      <t>しさい</t>
    </rPh>
    <phoneticPr fontId="0" type="Hiragana"/>
  </si>
  <si>
    <t>資料：介護長寿課</t>
    <rPh sb="3" eb="5">
      <t>かいご</t>
    </rPh>
    <rPh sb="5" eb="7">
      <t>ちょうじゅ</t>
    </rPh>
    <phoneticPr fontId="0" type="Hiragana"/>
  </si>
  <si>
    <t>（13）介護保険特別会計歳出決算状況</t>
    <rPh sb="12" eb="14">
      <t>サイシュツ</t>
    </rPh>
    <phoneticPr fontId="4"/>
  </si>
  <si>
    <t>歳　　                           出</t>
    <rPh sb="30" eb="31">
      <t>しゅつ</t>
    </rPh>
    <phoneticPr fontId="0" type="Hiragana"/>
  </si>
  <si>
    <t>総務費</t>
    <rPh sb="0" eb="3">
      <t>ソウムヒ</t>
    </rPh>
    <phoneticPr fontId="4"/>
  </si>
  <si>
    <t>一般管理費</t>
    <rPh sb="0" eb="2">
      <t>いっぱん</t>
    </rPh>
    <rPh sb="2" eb="5">
      <t>かんりひ</t>
    </rPh>
    <phoneticPr fontId="0" type="Hiragana"/>
  </si>
  <si>
    <t>賦課徴収費</t>
    <rPh sb="0" eb="2">
      <t>フカ</t>
    </rPh>
    <rPh sb="2" eb="4">
      <t>チョウシュウ</t>
    </rPh>
    <rPh sb="4" eb="5">
      <t>ヒ</t>
    </rPh>
    <phoneticPr fontId="4"/>
  </si>
  <si>
    <t>介護認定審査会費</t>
    <rPh sb="0" eb="2">
      <t>カイゴ</t>
    </rPh>
    <rPh sb="2" eb="4">
      <t>ニンテイ</t>
    </rPh>
    <rPh sb="4" eb="7">
      <t>シンサカイ</t>
    </rPh>
    <rPh sb="7" eb="8">
      <t>ヒ</t>
    </rPh>
    <phoneticPr fontId="4"/>
  </si>
  <si>
    <t>趣旨普及費</t>
    <rPh sb="0" eb="2">
      <t>シュシ</t>
    </rPh>
    <rPh sb="2" eb="4">
      <t>フキュウ</t>
    </rPh>
    <rPh sb="4" eb="5">
      <t>ヒ</t>
    </rPh>
    <phoneticPr fontId="4"/>
  </si>
  <si>
    <t>計画策定委員会費</t>
    <rPh sb="0" eb="2">
      <t>ケイカク</t>
    </rPh>
    <rPh sb="2" eb="4">
      <t>サクテイ</t>
    </rPh>
    <rPh sb="4" eb="7">
      <t>イインカイ</t>
    </rPh>
    <rPh sb="7" eb="8">
      <t>ヒ</t>
    </rPh>
    <phoneticPr fontId="4"/>
  </si>
  <si>
    <t>介護サービス等諸費</t>
    <rPh sb="0" eb="2">
      <t>かいご</t>
    </rPh>
    <rPh sb="6" eb="7">
      <t>とう</t>
    </rPh>
    <rPh sb="7" eb="9">
      <t>しょひ</t>
    </rPh>
    <phoneticPr fontId="0" type="Hiragana"/>
  </si>
  <si>
    <t>介護予防サービス等諸費</t>
    <rPh sb="0" eb="2">
      <t>カイゴ</t>
    </rPh>
    <rPh sb="2" eb="4">
      <t>ヨボウ</t>
    </rPh>
    <rPh sb="8" eb="9">
      <t>トウ</t>
    </rPh>
    <rPh sb="9" eb="11">
      <t>ショヒ</t>
    </rPh>
    <phoneticPr fontId="4"/>
  </si>
  <si>
    <t>審査支払手数料</t>
    <rPh sb="0" eb="2">
      <t>シンサ</t>
    </rPh>
    <rPh sb="2" eb="4">
      <t>シハライ</t>
    </rPh>
    <rPh sb="4" eb="7">
      <t>テスウリョウ</t>
    </rPh>
    <phoneticPr fontId="4"/>
  </si>
  <si>
    <t>高額介護サービス費</t>
    <rPh sb="0" eb="2">
      <t>コウガク</t>
    </rPh>
    <rPh sb="2" eb="4">
      <t>カイゴ</t>
    </rPh>
    <rPh sb="8" eb="9">
      <t>ヒ</t>
    </rPh>
    <phoneticPr fontId="4"/>
  </si>
  <si>
    <t>高額介護予防サービス費</t>
    <rPh sb="0" eb="2">
      <t>コウガク</t>
    </rPh>
    <rPh sb="2" eb="4">
      <t>カイゴ</t>
    </rPh>
    <rPh sb="4" eb="6">
      <t>ヨボウ</t>
    </rPh>
    <rPh sb="10" eb="11">
      <t>ヒ</t>
    </rPh>
    <phoneticPr fontId="4"/>
  </si>
  <si>
    <t>高額医療合算介護サービス費</t>
    <rPh sb="0" eb="2">
      <t>コウガク</t>
    </rPh>
    <rPh sb="2" eb="4">
      <t>イリョウ</t>
    </rPh>
    <rPh sb="4" eb="6">
      <t>ガッサン</t>
    </rPh>
    <rPh sb="6" eb="8">
      <t>カイゴ</t>
    </rPh>
    <rPh sb="12" eb="13">
      <t>ヒ</t>
    </rPh>
    <phoneticPr fontId="4"/>
  </si>
  <si>
    <t>高額医療合算介護予防サービス費</t>
    <rPh sb="0" eb="2">
      <t>コウガク</t>
    </rPh>
    <rPh sb="2" eb="4">
      <t>イリョウ</t>
    </rPh>
    <rPh sb="4" eb="6">
      <t>ガッサン</t>
    </rPh>
    <rPh sb="6" eb="8">
      <t>カイゴ</t>
    </rPh>
    <rPh sb="8" eb="10">
      <t>ヨボウ</t>
    </rPh>
    <rPh sb="14" eb="15">
      <t>ヒ</t>
    </rPh>
    <phoneticPr fontId="4"/>
  </si>
  <si>
    <t>市町村特別給付費</t>
    <rPh sb="0" eb="3">
      <t>シチョウソン</t>
    </rPh>
    <rPh sb="3" eb="5">
      <t>トクベツ</t>
    </rPh>
    <rPh sb="5" eb="7">
      <t>キュウフ</t>
    </rPh>
    <rPh sb="7" eb="8">
      <t>ヒ</t>
    </rPh>
    <phoneticPr fontId="4"/>
  </si>
  <si>
    <t>特定入所者介護サービス費</t>
    <rPh sb="0" eb="2">
      <t>とくてい</t>
    </rPh>
    <rPh sb="2" eb="5">
      <t>にゅうしょしゃ</t>
    </rPh>
    <rPh sb="5" eb="7">
      <t>かいご</t>
    </rPh>
    <rPh sb="11" eb="12">
      <t>ひ</t>
    </rPh>
    <phoneticPr fontId="0" type="Hiragana"/>
  </si>
  <si>
    <t>特例特定入所者介護サービス費</t>
    <rPh sb="0" eb="2">
      <t>とくれい</t>
    </rPh>
    <rPh sb="2" eb="4">
      <t>とくてい</t>
    </rPh>
    <rPh sb="4" eb="7">
      <t>にゅうしょしゃ</t>
    </rPh>
    <rPh sb="7" eb="9">
      <t>かいご</t>
    </rPh>
    <rPh sb="13" eb="14">
      <t>ひ</t>
    </rPh>
    <phoneticPr fontId="0" type="Hiragana"/>
  </si>
  <si>
    <t>特定入所者支援サービス費</t>
    <rPh sb="0" eb="2">
      <t>とくてい</t>
    </rPh>
    <rPh sb="2" eb="5">
      <t>にゅうしょしゃ</t>
    </rPh>
    <rPh sb="5" eb="7">
      <t>しえん</t>
    </rPh>
    <rPh sb="11" eb="12">
      <t>ひ</t>
    </rPh>
    <phoneticPr fontId="0" type="Hiragana"/>
  </si>
  <si>
    <t>特例特定入所者支援サービス費</t>
    <rPh sb="0" eb="2">
      <t>とくれい</t>
    </rPh>
    <rPh sb="2" eb="4">
      <t>とくてい</t>
    </rPh>
    <rPh sb="4" eb="7">
      <t>にゅうしょしゃ</t>
    </rPh>
    <rPh sb="7" eb="9">
      <t>しえん</t>
    </rPh>
    <rPh sb="13" eb="14">
      <t>ひ</t>
    </rPh>
    <phoneticPr fontId="0" type="Hiragana"/>
  </si>
  <si>
    <t>財政安定化基金拠出金</t>
    <rPh sb="0" eb="2">
      <t>ざいせい</t>
    </rPh>
    <rPh sb="2" eb="5">
      <t>あんていか</t>
    </rPh>
    <rPh sb="5" eb="7">
      <t>ききん</t>
    </rPh>
    <rPh sb="7" eb="10">
      <t>きょしゅつきん</t>
    </rPh>
    <phoneticPr fontId="0" type="Hiragana"/>
  </si>
  <si>
    <t>財政安定化事業負担金</t>
    <rPh sb="0" eb="5">
      <t>ザイセイアンテイカ</t>
    </rPh>
    <rPh sb="5" eb="7">
      <t>ジギョウ</t>
    </rPh>
    <rPh sb="7" eb="10">
      <t>フタンキン</t>
    </rPh>
    <phoneticPr fontId="4"/>
  </si>
  <si>
    <t>地域支援事業費</t>
    <rPh sb="0" eb="2">
      <t>ちいき</t>
    </rPh>
    <rPh sb="2" eb="4">
      <t>しえん</t>
    </rPh>
    <rPh sb="4" eb="7">
      <t>じぎょうひ</t>
    </rPh>
    <phoneticPr fontId="0" type="Hiragana"/>
  </si>
  <si>
    <t>介護予防事業費</t>
    <rPh sb="0" eb="2">
      <t>カイゴ</t>
    </rPh>
    <rPh sb="2" eb="4">
      <t>ヨボウ</t>
    </rPh>
    <rPh sb="4" eb="7">
      <t>ジギョウヒ</t>
    </rPh>
    <phoneticPr fontId="4"/>
  </si>
  <si>
    <t>包括的支援事業費</t>
    <rPh sb="0" eb="2">
      <t>ホウカツ</t>
    </rPh>
    <rPh sb="2" eb="3">
      <t>テキ</t>
    </rPh>
    <rPh sb="3" eb="5">
      <t>シエン</t>
    </rPh>
    <rPh sb="5" eb="8">
      <t>ジギョウヒ</t>
    </rPh>
    <phoneticPr fontId="4"/>
  </si>
  <si>
    <t>任意事業費</t>
    <rPh sb="0" eb="2">
      <t>ニンイ</t>
    </rPh>
    <rPh sb="2" eb="5">
      <t>ジギョウヒ</t>
    </rPh>
    <phoneticPr fontId="4"/>
  </si>
  <si>
    <t>介護サービス事業費</t>
    <rPh sb="0" eb="2">
      <t>カイゴ</t>
    </rPh>
    <rPh sb="6" eb="9">
      <t>ジギョウヒ</t>
    </rPh>
    <phoneticPr fontId="4"/>
  </si>
  <si>
    <t>在宅医療・介護連携事業費</t>
    <rPh sb="0" eb="2">
      <t>ザイタク</t>
    </rPh>
    <rPh sb="2" eb="4">
      <t>イリョウ</t>
    </rPh>
    <rPh sb="5" eb="7">
      <t>カイゴ</t>
    </rPh>
    <rPh sb="7" eb="9">
      <t>レンケイ</t>
    </rPh>
    <rPh sb="9" eb="11">
      <t>ジギョウ</t>
    </rPh>
    <rPh sb="11" eb="12">
      <t>ヒ</t>
    </rPh>
    <phoneticPr fontId="4"/>
  </si>
  <si>
    <t>生活支援体制整備事業費</t>
    <rPh sb="0" eb="2">
      <t>セイカツ</t>
    </rPh>
    <rPh sb="2" eb="4">
      <t>シエン</t>
    </rPh>
    <rPh sb="4" eb="6">
      <t>タイセイ</t>
    </rPh>
    <rPh sb="6" eb="8">
      <t>セイビ</t>
    </rPh>
    <rPh sb="8" eb="11">
      <t>ジギョウヒ</t>
    </rPh>
    <phoneticPr fontId="4"/>
  </si>
  <si>
    <t>認知症総合支援事業費</t>
    <rPh sb="0" eb="3">
      <t>ニンチショウ</t>
    </rPh>
    <rPh sb="3" eb="5">
      <t>ソウゴウ</t>
    </rPh>
    <rPh sb="5" eb="7">
      <t>シエン</t>
    </rPh>
    <rPh sb="7" eb="10">
      <t>ジギョウヒ</t>
    </rPh>
    <phoneticPr fontId="4"/>
  </si>
  <si>
    <t>地域ケア会議推進事業費</t>
    <rPh sb="0" eb="2">
      <t>チイキ</t>
    </rPh>
    <rPh sb="4" eb="6">
      <t>カイギ</t>
    </rPh>
    <rPh sb="6" eb="8">
      <t>スイシン</t>
    </rPh>
    <rPh sb="8" eb="11">
      <t>ジギョウヒ</t>
    </rPh>
    <phoneticPr fontId="4"/>
  </si>
  <si>
    <t>介護予防・生活支援サービス事業費</t>
    <rPh sb="0" eb="2">
      <t>カイゴ</t>
    </rPh>
    <rPh sb="2" eb="4">
      <t>ヨボウ</t>
    </rPh>
    <rPh sb="5" eb="9">
      <t>セイカツシエン</t>
    </rPh>
    <rPh sb="13" eb="15">
      <t>ジギョウ</t>
    </rPh>
    <rPh sb="15" eb="16">
      <t>ヒ</t>
    </rPh>
    <phoneticPr fontId="4"/>
  </si>
  <si>
    <t>介護予防・ケアマネジメント事業費</t>
    <rPh sb="0" eb="2">
      <t>カイゴ</t>
    </rPh>
    <rPh sb="2" eb="4">
      <t>ヨボウ</t>
    </rPh>
    <rPh sb="13" eb="15">
      <t>ジギョウ</t>
    </rPh>
    <rPh sb="15" eb="16">
      <t>ヒ</t>
    </rPh>
    <phoneticPr fontId="4"/>
  </si>
  <si>
    <t>一般介護予防事業費</t>
    <rPh sb="0" eb="2">
      <t>イッパン</t>
    </rPh>
    <rPh sb="2" eb="4">
      <t>カイゴ</t>
    </rPh>
    <rPh sb="4" eb="6">
      <t>ヨボウ</t>
    </rPh>
    <rPh sb="6" eb="9">
      <t>ジギョウヒ</t>
    </rPh>
    <phoneticPr fontId="4"/>
  </si>
  <si>
    <t>その他諸費</t>
    <rPh sb="2" eb="3">
      <t>タ</t>
    </rPh>
    <rPh sb="3" eb="5">
      <t>ショヒ</t>
    </rPh>
    <phoneticPr fontId="4"/>
  </si>
  <si>
    <t>基金積立金</t>
    <rPh sb="0" eb="2">
      <t>キキン</t>
    </rPh>
    <rPh sb="2" eb="4">
      <t>ツミタテ</t>
    </rPh>
    <rPh sb="4" eb="5">
      <t>キン</t>
    </rPh>
    <phoneticPr fontId="4"/>
  </si>
  <si>
    <t>財政安定化基金償還金</t>
    <rPh sb="0" eb="2">
      <t>ざいせい</t>
    </rPh>
    <rPh sb="2" eb="5">
      <t>あんていか</t>
    </rPh>
    <rPh sb="5" eb="7">
      <t>ききん</t>
    </rPh>
    <rPh sb="7" eb="10">
      <t>しょうかんきん</t>
    </rPh>
    <phoneticPr fontId="0" type="Hiragana"/>
  </si>
  <si>
    <t>諸支出金</t>
    <rPh sb="0" eb="1">
      <t>しょ</t>
    </rPh>
    <rPh sb="1" eb="4">
      <t>ししゅつきん</t>
    </rPh>
    <phoneticPr fontId="0" type="Hiragana"/>
  </si>
  <si>
    <t>延滞金</t>
    <rPh sb="0" eb="3">
      <t>エンタイキン</t>
    </rPh>
    <phoneticPr fontId="4"/>
  </si>
  <si>
    <t>繰出金</t>
    <rPh sb="0" eb="2">
      <t>くりだ</t>
    </rPh>
    <rPh sb="2" eb="3">
      <t>きん</t>
    </rPh>
    <phoneticPr fontId="0" type="Hiragana"/>
  </si>
  <si>
    <t>諸費</t>
    <rPh sb="0" eb="2">
      <t>しょひ</t>
    </rPh>
    <phoneticPr fontId="0" type="Hiragana"/>
  </si>
  <si>
    <t>予備費</t>
    <rPh sb="0" eb="3">
      <t>ヨビヒ</t>
    </rPh>
    <phoneticPr fontId="4"/>
  </si>
  <si>
    <t>（14）年度別水道事業会計の状況（収益的収支）</t>
    <rPh sb="4" eb="6">
      <t>ねんど</t>
    </rPh>
    <rPh sb="6" eb="7">
      <t>べつ</t>
    </rPh>
    <phoneticPr fontId="0" type="Hiragana"/>
  </si>
  <si>
    <t>平成16年度</t>
    <phoneticPr fontId="0" type="Hiragana"/>
  </si>
  <si>
    <t>平成18年度</t>
    <phoneticPr fontId="0" type="Hiragana"/>
  </si>
  <si>
    <t>平成19年度</t>
    <phoneticPr fontId="0" type="Hiragana"/>
  </si>
  <si>
    <t>平成20年度</t>
    <phoneticPr fontId="0" type="Hiragana"/>
  </si>
  <si>
    <t>令和元年度</t>
    <rPh sb="0" eb="2">
      <t>レイワ</t>
    </rPh>
    <rPh sb="2" eb="3">
      <t>ガン</t>
    </rPh>
    <phoneticPr fontId="4"/>
  </si>
  <si>
    <t>令和2年度</t>
    <rPh sb="0" eb="2">
      <t>レイワ</t>
    </rPh>
    <phoneticPr fontId="0"/>
  </si>
  <si>
    <t>令和3年度</t>
    <rPh sb="0" eb="2">
      <t>レイワ</t>
    </rPh>
    <phoneticPr fontId="0"/>
  </si>
  <si>
    <t>令和4年度</t>
    <rPh sb="0" eb="2">
      <t>レイワ</t>
    </rPh>
    <phoneticPr fontId="0"/>
  </si>
  <si>
    <t>令和5年度</t>
    <rPh sb="0" eb="2">
      <t>レイワ</t>
    </rPh>
    <phoneticPr fontId="0"/>
  </si>
  <si>
    <t>令和6年度</t>
    <rPh sb="0" eb="2">
      <t>レイワ</t>
    </rPh>
    <phoneticPr fontId="0"/>
  </si>
  <si>
    <t>金額</t>
    <phoneticPr fontId="0" type="Hiragana"/>
  </si>
  <si>
    <t>金額</t>
  </si>
  <si>
    <t>千円</t>
    <phoneticPr fontId="0" type="Hiragana"/>
  </si>
  <si>
    <t>％</t>
    <phoneticPr fontId="0" type="Hiragana"/>
  </si>
  <si>
    <t>千円</t>
  </si>
  <si>
    <t>％</t>
  </si>
  <si>
    <t>営業収益</t>
    <phoneticPr fontId="0" type="Hiragana"/>
  </si>
  <si>
    <t>（1）給水収益</t>
    <phoneticPr fontId="0" type="Hiragana"/>
  </si>
  <si>
    <t>（2）その他営業収益</t>
    <phoneticPr fontId="0" type="Hiragana"/>
  </si>
  <si>
    <t>営業費用</t>
    <phoneticPr fontId="0" type="Hiragana"/>
  </si>
  <si>
    <t>（1）受水費</t>
    <phoneticPr fontId="0" type="Hiragana"/>
  </si>
  <si>
    <t>（2）給配水費</t>
    <phoneticPr fontId="0" type="Hiragana"/>
  </si>
  <si>
    <t>（3）業務費</t>
    <phoneticPr fontId="0" type="Hiragana"/>
  </si>
  <si>
    <t>（4）総係費　</t>
    <phoneticPr fontId="0" type="Hiragana"/>
  </si>
  <si>
    <t>（5）減価償却費</t>
    <phoneticPr fontId="0" type="Hiragana"/>
  </si>
  <si>
    <t>（6）資産減耗費</t>
    <phoneticPr fontId="0" type="Hiragana"/>
  </si>
  <si>
    <t>営業利益</t>
    <phoneticPr fontId="0" type="Hiragana"/>
  </si>
  <si>
    <t>営業外収益</t>
    <phoneticPr fontId="0" type="Hiragana"/>
  </si>
  <si>
    <t>（1）受取利息</t>
    <phoneticPr fontId="0" type="Hiragana"/>
  </si>
  <si>
    <t>（2）他会計補助金</t>
    <rPh sb="3" eb="4">
      <t>ホカ</t>
    </rPh>
    <rPh sb="4" eb="6">
      <t>カイケイ</t>
    </rPh>
    <rPh sb="6" eb="9">
      <t>ホジョキン</t>
    </rPh>
    <phoneticPr fontId="4"/>
  </si>
  <si>
    <t>（3）長期前受金戻入</t>
    <rPh sb="3" eb="5">
      <t>チョウキ</t>
    </rPh>
    <rPh sb="5" eb="6">
      <t>マエ</t>
    </rPh>
    <rPh sb="6" eb="7">
      <t>ウ</t>
    </rPh>
    <rPh sb="7" eb="8">
      <t>キン</t>
    </rPh>
    <rPh sb="8" eb="10">
      <t>レイニュウ</t>
    </rPh>
    <phoneticPr fontId="4"/>
  </si>
  <si>
    <t>（4）引当金戻入益</t>
    <rPh sb="3" eb="5">
      <t>ヒキアテ</t>
    </rPh>
    <rPh sb="5" eb="6">
      <t>キン</t>
    </rPh>
    <rPh sb="6" eb="8">
      <t>レイニュウ</t>
    </rPh>
    <rPh sb="8" eb="9">
      <t>エキ</t>
    </rPh>
    <phoneticPr fontId="4"/>
  </si>
  <si>
    <t xml:space="preserve">（5）雑収益 </t>
    <phoneticPr fontId="0" type="Hiragana"/>
  </si>
  <si>
    <t>（6）補助金</t>
    <rPh sb="3" eb="4">
      <t>ホ</t>
    </rPh>
    <rPh sb="4" eb="5">
      <t>スケ</t>
    </rPh>
    <rPh sb="5" eb="6">
      <t>キン</t>
    </rPh>
    <phoneticPr fontId="4"/>
  </si>
  <si>
    <t>営業外費用</t>
    <phoneticPr fontId="0" type="Hiragana"/>
  </si>
  <si>
    <t>（1）支払利息</t>
    <phoneticPr fontId="0" type="Hiragana"/>
  </si>
  <si>
    <t>（2）雑支出</t>
    <phoneticPr fontId="0" type="Hiragana"/>
  </si>
  <si>
    <t>経常利益</t>
    <phoneticPr fontId="0" type="Hiragana"/>
  </si>
  <si>
    <t>特別利益</t>
    <phoneticPr fontId="0" type="Hiragana"/>
  </si>
  <si>
    <t>（1）固定資産売却益</t>
    <phoneticPr fontId="0" type="Hiragana"/>
  </si>
  <si>
    <t>（2）過年度損益修正益</t>
    <phoneticPr fontId="0" type="Hiragana"/>
  </si>
  <si>
    <t>（3）その他特別利益</t>
    <phoneticPr fontId="0" type="Hiragana"/>
  </si>
  <si>
    <t>特別損失</t>
    <phoneticPr fontId="0" type="Hiragana"/>
  </si>
  <si>
    <t>（1）固定資産売却損</t>
    <rPh sb="3" eb="5">
      <t>こてい</t>
    </rPh>
    <rPh sb="5" eb="7">
      <t>しさん</t>
    </rPh>
    <rPh sb="7" eb="9">
      <t>ばいきゃく</t>
    </rPh>
    <rPh sb="9" eb="10">
      <t>そん</t>
    </rPh>
    <phoneticPr fontId="1" type="Hiragana"/>
  </si>
  <si>
    <t>（2）過年度損益修正損</t>
    <phoneticPr fontId="1" type="Hiragana"/>
  </si>
  <si>
    <t>（3）その他特別損失</t>
    <rPh sb="5" eb="6">
      <t>タ</t>
    </rPh>
    <rPh sb="6" eb="8">
      <t>トクベツ</t>
    </rPh>
    <rPh sb="8" eb="10">
      <t>ソンシツ</t>
    </rPh>
    <phoneticPr fontId="4"/>
  </si>
  <si>
    <t>当年度純利益</t>
    <phoneticPr fontId="0" type="Hiragana"/>
  </si>
  <si>
    <t>資料：経理課</t>
    <rPh sb="3" eb="6">
      <t>けいりか</t>
    </rPh>
    <phoneticPr fontId="0" type="Hiragana"/>
  </si>
  <si>
    <t>資料：経理課</t>
    <rPh sb="3" eb="5">
      <t>けいり</t>
    </rPh>
    <rPh sb="5" eb="6">
      <t>か</t>
    </rPh>
    <phoneticPr fontId="0" type="Hiragana"/>
  </si>
  <si>
    <t>（15）年度別水道事業会計の状況（資本的収支）　</t>
    <rPh sb="4" eb="6">
      <t>ネンド</t>
    </rPh>
    <rPh sb="6" eb="7">
      <t>ベツ</t>
    </rPh>
    <phoneticPr fontId="4"/>
  </si>
  <si>
    <t>資本的収入</t>
    <phoneticPr fontId="0" type="Hiragana"/>
  </si>
  <si>
    <t>（1）企業債</t>
    <phoneticPr fontId="0" type="Hiragana"/>
  </si>
  <si>
    <t>（2）補助金</t>
    <phoneticPr fontId="0" type="Hiragana"/>
  </si>
  <si>
    <t>（3）出資金</t>
    <phoneticPr fontId="0" type="Hiragana"/>
  </si>
  <si>
    <t>（4）他会計長期借入金</t>
    <rPh sb="3" eb="4">
      <t>ホカ</t>
    </rPh>
    <rPh sb="4" eb="6">
      <t>カイケイ</t>
    </rPh>
    <rPh sb="6" eb="8">
      <t>チョウキ</t>
    </rPh>
    <rPh sb="8" eb="10">
      <t>カリイレ</t>
    </rPh>
    <rPh sb="10" eb="11">
      <t>キン</t>
    </rPh>
    <phoneticPr fontId="4"/>
  </si>
  <si>
    <t>（5）その他資本収入</t>
    <phoneticPr fontId="0" type="Hiragana"/>
  </si>
  <si>
    <t>ｱ  財産売却代金</t>
    <phoneticPr fontId="0" type="Hiragana"/>
  </si>
  <si>
    <t>ｲ　他会計繰入金</t>
    <phoneticPr fontId="0" type="Hiragana"/>
  </si>
  <si>
    <t>ｳ　工事負担金</t>
    <phoneticPr fontId="0" type="Hiragana"/>
  </si>
  <si>
    <t>ｴ　寄附その他収入</t>
    <rPh sb="2" eb="4">
      <t>きふ</t>
    </rPh>
    <phoneticPr fontId="0" type="Hiragana"/>
  </si>
  <si>
    <t>翌年度繰越財源充当額</t>
    <phoneticPr fontId="4"/>
  </si>
  <si>
    <t>資本的支出</t>
    <phoneticPr fontId="0" type="Hiragana"/>
  </si>
  <si>
    <t>（1）建設改良費</t>
    <phoneticPr fontId="0" type="Hiragana"/>
  </si>
  <si>
    <t>ｱ  配水施設費</t>
    <phoneticPr fontId="0" type="Hiragana"/>
  </si>
  <si>
    <t>ｲ　営業設備費</t>
    <phoneticPr fontId="0" type="Hiragana"/>
  </si>
  <si>
    <t>ｳ　土地購入費</t>
    <phoneticPr fontId="0" type="Hiragana"/>
  </si>
  <si>
    <t>ｴ　庁舎建設費</t>
    <phoneticPr fontId="4"/>
  </si>
  <si>
    <t>ｵ　リース債務支払</t>
    <rPh sb="7" eb="9">
      <t>しはら</t>
    </rPh>
    <phoneticPr fontId="0" type="Hiragana"/>
  </si>
  <si>
    <t>（2）企業債償還金</t>
    <phoneticPr fontId="0" type="Hiragana"/>
  </si>
  <si>
    <t>（3）他会計長期借入金償還金</t>
    <rPh sb="3" eb="4">
      <t>ホカ</t>
    </rPh>
    <rPh sb="4" eb="6">
      <t>カイケイ</t>
    </rPh>
    <rPh sb="6" eb="8">
      <t>チョウキ</t>
    </rPh>
    <rPh sb="8" eb="10">
      <t>カリイレ</t>
    </rPh>
    <rPh sb="10" eb="11">
      <t>キン</t>
    </rPh>
    <rPh sb="11" eb="13">
      <t>ショウカン</t>
    </rPh>
    <rPh sb="13" eb="14">
      <t>キン</t>
    </rPh>
    <phoneticPr fontId="4"/>
  </si>
  <si>
    <t>（4）投資その他の資産</t>
    <phoneticPr fontId="0" type="Hiragana"/>
  </si>
  <si>
    <t>（5）その他資本支出</t>
    <phoneticPr fontId="4"/>
  </si>
  <si>
    <t>（6）予備費</t>
    <rPh sb="3" eb="6">
      <t>ヨビヒ</t>
    </rPh>
    <phoneticPr fontId="4"/>
  </si>
  <si>
    <t>収支差引</t>
    <phoneticPr fontId="0" type="Hiragana"/>
  </si>
  <si>
    <t>補てん財源内訳</t>
    <phoneticPr fontId="0" type="Hiragana"/>
  </si>
  <si>
    <t>　　</t>
    <phoneticPr fontId="0" type="Hiragana"/>
  </si>
  <si>
    <t>繰越工事資金</t>
    <rPh sb="0" eb="2">
      <t>クリコシ</t>
    </rPh>
    <rPh sb="2" eb="4">
      <t>コウジ</t>
    </rPh>
    <rPh sb="4" eb="6">
      <t>シキン</t>
    </rPh>
    <phoneticPr fontId="4"/>
  </si>
  <si>
    <t>減債積立金</t>
    <phoneticPr fontId="0" type="Hiragana"/>
  </si>
  <si>
    <t>建設改良積立金</t>
    <phoneticPr fontId="0" type="Hiragana"/>
  </si>
  <si>
    <t>過年度分消費税資本的収支調整額</t>
    <phoneticPr fontId="0" type="Hiragana"/>
  </si>
  <si>
    <t>過年度分損益勘定留保資金</t>
    <phoneticPr fontId="0" type="Hiragana"/>
  </si>
  <si>
    <t>当年度利益剰余金処分額</t>
    <phoneticPr fontId="0" type="Hiragana"/>
  </si>
  <si>
    <t>（16）下水道事業会計の状況（収益的収支）</t>
    <rPh sb="4" eb="5">
      <t>げ</t>
    </rPh>
    <phoneticPr fontId="2" type="Hiragana"/>
  </si>
  <si>
    <t>令和2年度</t>
    <rPh sb="0" eb="2">
      <t>れいわ</t>
    </rPh>
    <rPh sb="3" eb="5">
      <t>ねんど</t>
    </rPh>
    <phoneticPr fontId="2" type="Hiragana"/>
  </si>
  <si>
    <t>令和3年度</t>
    <rPh sb="0" eb="2">
      <t>れいわ</t>
    </rPh>
    <rPh sb="3" eb="5">
      <t>ねんど</t>
    </rPh>
    <phoneticPr fontId="2" type="Hiragana"/>
  </si>
  <si>
    <t>令和4年度</t>
    <rPh sb="0" eb="2">
      <t>れいわ</t>
    </rPh>
    <rPh sb="3" eb="5">
      <t>ねんど</t>
    </rPh>
    <phoneticPr fontId="2" type="Hiragana"/>
  </si>
  <si>
    <t>令和5年度</t>
    <rPh sb="0" eb="2">
      <t>れいわ</t>
    </rPh>
    <rPh sb="3" eb="5">
      <t>ねんど</t>
    </rPh>
    <phoneticPr fontId="2" type="Hiragana"/>
  </si>
  <si>
    <t>令和6年度</t>
    <rPh sb="0" eb="2">
      <t>れいわ</t>
    </rPh>
    <rPh sb="3" eb="5">
      <t>ねんど</t>
    </rPh>
    <phoneticPr fontId="2" type="Hiragana"/>
  </si>
  <si>
    <t>千円</t>
    <phoneticPr fontId="2" type="Hiragana"/>
  </si>
  <si>
    <t>％</t>
    <phoneticPr fontId="2" type="Hiragana"/>
  </si>
  <si>
    <t>営業収益</t>
    <phoneticPr fontId="2" type="Hiragana"/>
  </si>
  <si>
    <t>（1）下水道使用料</t>
    <rPh sb="3" eb="6">
      <t>げすいどう</t>
    </rPh>
    <rPh sb="6" eb="9">
      <t>しようりょう</t>
    </rPh>
    <phoneticPr fontId="2" type="Hiragana"/>
  </si>
  <si>
    <t>（2）受託工事収益</t>
    <rPh sb="3" eb="5">
      <t>じゅたく</t>
    </rPh>
    <rPh sb="5" eb="7">
      <t>こうじ</t>
    </rPh>
    <rPh sb="7" eb="9">
      <t>しゅうえき</t>
    </rPh>
    <phoneticPr fontId="2" type="Hiragana"/>
  </si>
  <si>
    <t>（3）他会計負担金</t>
    <rPh sb="3" eb="4">
      <t>た</t>
    </rPh>
    <rPh sb="4" eb="6">
      <t>かいけい</t>
    </rPh>
    <rPh sb="6" eb="9">
      <t>ふたんきん</t>
    </rPh>
    <phoneticPr fontId="2" type="Hiragana"/>
  </si>
  <si>
    <t>（4）その他営業収益</t>
    <rPh sb="5" eb="6">
      <t>た</t>
    </rPh>
    <rPh sb="6" eb="8">
      <t>えいぎょう</t>
    </rPh>
    <rPh sb="8" eb="10">
      <t>しゅうえき</t>
    </rPh>
    <phoneticPr fontId="2" type="Hiragana"/>
  </si>
  <si>
    <t>営業費用</t>
    <phoneticPr fontId="2" type="Hiragana"/>
  </si>
  <si>
    <t>（1）汚水管渠費</t>
    <rPh sb="3" eb="5">
      <t>おすい</t>
    </rPh>
    <rPh sb="5" eb="6">
      <t>かん</t>
    </rPh>
    <rPh sb="6" eb="7">
      <t>きょ</t>
    </rPh>
    <rPh sb="7" eb="8">
      <t>ひ</t>
    </rPh>
    <phoneticPr fontId="2" type="Hiragana"/>
  </si>
  <si>
    <t>（2）雨水管渠費</t>
    <rPh sb="3" eb="5">
      <t>うすい</t>
    </rPh>
    <rPh sb="5" eb="6">
      <t>かん</t>
    </rPh>
    <rPh sb="6" eb="7">
      <t>きょ</t>
    </rPh>
    <rPh sb="7" eb="8">
      <t>ひ</t>
    </rPh>
    <phoneticPr fontId="2" type="Hiragana"/>
  </si>
  <si>
    <t>（3）処理場費</t>
    <rPh sb="3" eb="6">
      <t>しょりじょう</t>
    </rPh>
    <rPh sb="6" eb="7">
      <t>ひ</t>
    </rPh>
    <phoneticPr fontId="2" type="Hiragana"/>
  </si>
  <si>
    <t>（4）ポンプ場費　</t>
    <rPh sb="6" eb="7">
      <t>じょう</t>
    </rPh>
    <phoneticPr fontId="2" type="Hiragana"/>
  </si>
  <si>
    <t>（5）排水設備費</t>
    <rPh sb="3" eb="5">
      <t>はいすい</t>
    </rPh>
    <rPh sb="5" eb="7">
      <t>せつび</t>
    </rPh>
    <rPh sb="7" eb="8">
      <t>ひ</t>
    </rPh>
    <phoneticPr fontId="2" type="Hiragana"/>
  </si>
  <si>
    <t>（6）総係費</t>
    <rPh sb="3" eb="4">
      <t>そう</t>
    </rPh>
    <rPh sb="4" eb="5">
      <t>かかり</t>
    </rPh>
    <rPh sb="5" eb="6">
      <t>ひ</t>
    </rPh>
    <phoneticPr fontId="2" type="Hiragana"/>
  </si>
  <si>
    <t>（7）流域下水道維持管理負担金</t>
    <rPh sb="3" eb="5">
      <t>りゅういき</t>
    </rPh>
    <rPh sb="5" eb="8">
      <t>げすいどう</t>
    </rPh>
    <rPh sb="8" eb="10">
      <t>いじ</t>
    </rPh>
    <rPh sb="10" eb="12">
      <t>かんり</t>
    </rPh>
    <rPh sb="12" eb="15">
      <t>ふたんきん</t>
    </rPh>
    <phoneticPr fontId="2" type="Hiragana"/>
  </si>
  <si>
    <t>（8）減価償却費</t>
    <rPh sb="3" eb="5">
      <t>げんか</t>
    </rPh>
    <rPh sb="5" eb="7">
      <t>しょうきゃく</t>
    </rPh>
    <rPh sb="7" eb="8">
      <t>ひ</t>
    </rPh>
    <phoneticPr fontId="2" type="Hiragana"/>
  </si>
  <si>
    <t>（9）資産減耗費</t>
    <rPh sb="3" eb="5">
      <t>しさん</t>
    </rPh>
    <rPh sb="5" eb="7">
      <t>げんもう</t>
    </rPh>
    <rPh sb="7" eb="8">
      <t>ひ</t>
    </rPh>
    <phoneticPr fontId="2" type="Hiragana"/>
  </si>
  <si>
    <t>営業利益</t>
    <phoneticPr fontId="2" type="Hiragana"/>
  </si>
  <si>
    <t>△ 1,346,039</t>
  </si>
  <si>
    <t>営業外収益</t>
    <phoneticPr fontId="2" type="Hiragana"/>
  </si>
  <si>
    <t>（1）受取利息及び配当金</t>
    <rPh sb="7" eb="8">
      <t>およ</t>
    </rPh>
    <rPh sb="9" eb="12">
      <t>はいとうきん</t>
    </rPh>
    <phoneticPr fontId="2" type="Hiragana"/>
  </si>
  <si>
    <t>（2）他会計補助金</t>
    <rPh sb="3" eb="4">
      <t>た</t>
    </rPh>
    <rPh sb="4" eb="6">
      <t>かいけい</t>
    </rPh>
    <rPh sb="6" eb="9">
      <t>ほじょきん</t>
    </rPh>
    <phoneticPr fontId="2" type="Hiragana"/>
  </si>
  <si>
    <t>（4）国県補助金</t>
    <rPh sb="3" eb="4">
      <t>くに</t>
    </rPh>
    <rPh sb="4" eb="5">
      <t>けん</t>
    </rPh>
    <rPh sb="5" eb="8">
      <t>ほじょきん</t>
    </rPh>
    <phoneticPr fontId="2" type="Hiragana"/>
  </si>
  <si>
    <t>（5）長期前受金戻入</t>
    <rPh sb="3" eb="5">
      <t>ちょうき</t>
    </rPh>
    <rPh sb="5" eb="7">
      <t>まえうけ</t>
    </rPh>
    <rPh sb="7" eb="8">
      <t>きん</t>
    </rPh>
    <rPh sb="8" eb="10">
      <t>れいにゅう</t>
    </rPh>
    <phoneticPr fontId="2" type="Hiragana"/>
  </si>
  <si>
    <t>（6）引当金戻入益</t>
    <phoneticPr fontId="4"/>
  </si>
  <si>
    <t>（7）雑収益</t>
    <rPh sb="3" eb="4">
      <t>ざつ</t>
    </rPh>
    <rPh sb="4" eb="6">
      <t>しゅうえき</t>
    </rPh>
    <phoneticPr fontId="2" type="Hiragana"/>
  </si>
  <si>
    <t>営業外費用</t>
    <phoneticPr fontId="2" type="Hiragana"/>
  </si>
  <si>
    <t>（1）支払利息</t>
    <phoneticPr fontId="2" type="Hiragana"/>
  </si>
  <si>
    <t>（2）雑支出</t>
    <rPh sb="4" eb="5">
      <t>し</t>
    </rPh>
    <rPh sb="5" eb="6">
      <t>しゅつ</t>
    </rPh>
    <phoneticPr fontId="2" type="Hiragana"/>
  </si>
  <si>
    <t>経常利益</t>
    <phoneticPr fontId="2" type="Hiragana"/>
  </si>
  <si>
    <t>特別利益</t>
    <phoneticPr fontId="2" type="Hiragana"/>
  </si>
  <si>
    <t>（1）固定資産売却益</t>
    <phoneticPr fontId="2" type="Hiragana"/>
  </si>
  <si>
    <t>（2）過年度損益修正益</t>
    <rPh sb="3" eb="6">
      <t>カネンド</t>
    </rPh>
    <rPh sb="6" eb="8">
      <t>ソンエキ</t>
    </rPh>
    <rPh sb="8" eb="10">
      <t>シュウセイ</t>
    </rPh>
    <rPh sb="10" eb="11">
      <t>エキ</t>
    </rPh>
    <phoneticPr fontId="32"/>
  </si>
  <si>
    <t>（3）その他特別利益</t>
    <phoneticPr fontId="2" type="Hiragana"/>
  </si>
  <si>
    <t>特別損失</t>
    <phoneticPr fontId="2" type="Hiragana"/>
  </si>
  <si>
    <t>（1）過年度損益修正損</t>
    <phoneticPr fontId="2" type="Hiragana"/>
  </si>
  <si>
    <t>（2）その他特別損失</t>
    <rPh sb="5" eb="6">
      <t>タ</t>
    </rPh>
    <rPh sb="6" eb="8">
      <t>トクベツ</t>
    </rPh>
    <rPh sb="8" eb="10">
      <t>ソンシツ</t>
    </rPh>
    <phoneticPr fontId="32"/>
  </si>
  <si>
    <t>当年度純利益</t>
    <phoneticPr fontId="2" type="Hiragana"/>
  </si>
  <si>
    <t>（17）下水道事業会計の状況（資本的収支）　</t>
    <rPh sb="4" eb="5">
      <t>げ</t>
    </rPh>
    <phoneticPr fontId="2" type="Hiragana"/>
  </si>
  <si>
    <t>資本的収入</t>
    <phoneticPr fontId="2" type="Hiragana"/>
  </si>
  <si>
    <t>（1）企業債</t>
    <phoneticPr fontId="2" type="Hiragana"/>
  </si>
  <si>
    <t>（2）補助金</t>
    <phoneticPr fontId="2" type="Hiragana"/>
  </si>
  <si>
    <t>（3）負担金</t>
    <rPh sb="3" eb="4">
      <t>ふ</t>
    </rPh>
    <rPh sb="4" eb="5">
      <t>たん</t>
    </rPh>
    <rPh sb="5" eb="6">
      <t>きん</t>
    </rPh>
    <phoneticPr fontId="2" type="Hiragana"/>
  </si>
  <si>
    <t>（4）他会計借入金</t>
    <rPh sb="3" eb="4">
      <t>た</t>
    </rPh>
    <rPh sb="4" eb="6">
      <t>かいけい</t>
    </rPh>
    <rPh sb="6" eb="8">
      <t>かりいれ</t>
    </rPh>
    <rPh sb="8" eb="9">
      <t>きん</t>
    </rPh>
    <phoneticPr fontId="2" type="Hiragana"/>
  </si>
  <si>
    <t>（5）出資金</t>
    <rPh sb="3" eb="4">
      <t>で</t>
    </rPh>
    <rPh sb="4" eb="5">
      <t>し</t>
    </rPh>
    <rPh sb="5" eb="6">
      <t>きん</t>
    </rPh>
    <phoneticPr fontId="2" type="Hiragana"/>
  </si>
  <si>
    <t>（6）出資金</t>
    <rPh sb="3" eb="4">
      <t>で</t>
    </rPh>
    <rPh sb="4" eb="5">
      <t>し</t>
    </rPh>
    <rPh sb="5" eb="6">
      <t>きん</t>
    </rPh>
    <phoneticPr fontId="2" type="Hiragana"/>
  </si>
  <si>
    <t>翌年度繰越財源充当額</t>
    <rPh sb="0" eb="3">
      <t>ヨクネンド</t>
    </rPh>
    <rPh sb="3" eb="5">
      <t>クリコシ</t>
    </rPh>
    <rPh sb="5" eb="7">
      <t>ザイゲン</t>
    </rPh>
    <rPh sb="7" eb="9">
      <t>ジュウトウ</t>
    </rPh>
    <rPh sb="9" eb="10">
      <t>ガク</t>
    </rPh>
    <phoneticPr fontId="32"/>
  </si>
  <si>
    <t>資本的支出</t>
    <phoneticPr fontId="2" type="Hiragana"/>
  </si>
  <si>
    <t>（1）建設改良費</t>
    <phoneticPr fontId="2" type="Hiragana"/>
  </si>
  <si>
    <t>ｱ  汚水管渠建設費</t>
    <rPh sb="3" eb="5">
      <t>おすい</t>
    </rPh>
    <rPh sb="5" eb="6">
      <t>かん</t>
    </rPh>
    <rPh sb="6" eb="7">
      <t>きょ</t>
    </rPh>
    <rPh sb="7" eb="10">
      <t>けんせつひ</t>
    </rPh>
    <phoneticPr fontId="2" type="Hiragana"/>
  </si>
  <si>
    <t>ｲ　雨水管渠建設費</t>
    <rPh sb="2" eb="4">
      <t>うすい</t>
    </rPh>
    <rPh sb="4" eb="5">
      <t>かん</t>
    </rPh>
    <rPh sb="5" eb="6">
      <t>きょ</t>
    </rPh>
    <rPh sb="6" eb="9">
      <t>けんせつひ</t>
    </rPh>
    <phoneticPr fontId="2" type="Hiragana"/>
  </si>
  <si>
    <t>ｳ　処理場建設費</t>
    <rPh sb="2" eb="5">
      <t>しょりじょう</t>
    </rPh>
    <rPh sb="5" eb="7">
      <t>けんせつ</t>
    </rPh>
    <rPh sb="7" eb="8">
      <t>ひ</t>
    </rPh>
    <phoneticPr fontId="2" type="Hiragana"/>
  </si>
  <si>
    <t>ｴ　ポンプ場建設費</t>
    <rPh sb="5" eb="6">
      <t>じょう</t>
    </rPh>
    <phoneticPr fontId="2" type="Hiragana"/>
  </si>
  <si>
    <t>ｵ　流域下水道建設負担金</t>
    <rPh sb="2" eb="4">
      <t>リュウイキ</t>
    </rPh>
    <rPh sb="4" eb="7">
      <t>ゲスイドウ</t>
    </rPh>
    <rPh sb="7" eb="9">
      <t>ケンセツ</t>
    </rPh>
    <rPh sb="9" eb="12">
      <t>フタンキン</t>
    </rPh>
    <phoneticPr fontId="32"/>
  </si>
  <si>
    <t>ｶ　固定資産購入費</t>
    <rPh sb="2" eb="4">
      <t>コテイ</t>
    </rPh>
    <rPh sb="4" eb="6">
      <t>シサン</t>
    </rPh>
    <rPh sb="6" eb="9">
      <t>コウニュウヒ</t>
    </rPh>
    <phoneticPr fontId="32"/>
  </si>
  <si>
    <t>（2）企業債償還金</t>
    <phoneticPr fontId="2" type="Hiragana"/>
  </si>
  <si>
    <t>ｱ  建設改良企業債償還金</t>
    <rPh sb="3" eb="5">
      <t>けんせつ</t>
    </rPh>
    <rPh sb="5" eb="7">
      <t>かいりょう</t>
    </rPh>
    <rPh sb="7" eb="9">
      <t>きぎょう</t>
    </rPh>
    <rPh sb="9" eb="10">
      <t>さい</t>
    </rPh>
    <rPh sb="10" eb="12">
      <t>しょうかん</t>
    </rPh>
    <rPh sb="12" eb="13">
      <t>きん</t>
    </rPh>
    <phoneticPr fontId="2" type="Hiragana"/>
  </si>
  <si>
    <t>ｲ　その他の企業債償還金</t>
    <rPh sb="4" eb="5">
      <t>た</t>
    </rPh>
    <rPh sb="6" eb="8">
      <t>きぎょう</t>
    </rPh>
    <rPh sb="8" eb="9">
      <t>さい</t>
    </rPh>
    <rPh sb="9" eb="11">
      <t>しょうかん</t>
    </rPh>
    <rPh sb="11" eb="12">
      <t>きん</t>
    </rPh>
    <phoneticPr fontId="2" type="Hiragana"/>
  </si>
  <si>
    <t>（3）他会計借入金償還金</t>
    <rPh sb="3" eb="4">
      <t>た</t>
    </rPh>
    <rPh sb="4" eb="6">
      <t>かいけい</t>
    </rPh>
    <rPh sb="6" eb="8">
      <t>かりいれ</t>
    </rPh>
    <rPh sb="8" eb="9">
      <t>きん</t>
    </rPh>
    <rPh sb="9" eb="12">
      <t>しょうかんきん</t>
    </rPh>
    <phoneticPr fontId="2" type="Hiragana"/>
  </si>
  <si>
    <t>（4）その他資本的支出</t>
    <rPh sb="5" eb="6">
      <t>た</t>
    </rPh>
    <rPh sb="6" eb="9">
      <t>しほんてき</t>
    </rPh>
    <rPh sb="9" eb="11">
      <t>ししゅつ</t>
    </rPh>
    <phoneticPr fontId="2" type="Hiragana"/>
  </si>
  <si>
    <t>収支差引</t>
    <phoneticPr fontId="2" type="Hiragana"/>
  </si>
  <si>
    <t>△ 646,409</t>
  </si>
  <si>
    <t>補てん財源内訳</t>
    <phoneticPr fontId="2" type="Hiragana"/>
  </si>
  <si>
    <t>引継金</t>
    <rPh sb="0" eb="1">
      <t>イン</t>
    </rPh>
    <rPh sb="1" eb="2">
      <t>ツギ</t>
    </rPh>
    <rPh sb="2" eb="3">
      <t>キン</t>
    </rPh>
    <phoneticPr fontId="32"/>
  </si>
  <si>
    <t>減債積立金</t>
    <phoneticPr fontId="2" type="Hiragana"/>
  </si>
  <si>
    <t>繰越工事資金</t>
    <rPh sb="0" eb="2">
      <t>クリコシ</t>
    </rPh>
    <rPh sb="2" eb="4">
      <t>コウジ</t>
    </rPh>
    <rPh sb="4" eb="6">
      <t>シキン</t>
    </rPh>
    <phoneticPr fontId="32"/>
  </si>
  <si>
    <t>過年度分消費税資本的収支調整額</t>
    <phoneticPr fontId="2" type="Hiragana"/>
  </si>
  <si>
    <t>当年度分消費税資本的収支調整額</t>
    <rPh sb="4" eb="7">
      <t>しょうひぜい</t>
    </rPh>
    <rPh sb="7" eb="10">
      <t>しほんてき</t>
    </rPh>
    <rPh sb="10" eb="12">
      <t>しゅうし</t>
    </rPh>
    <rPh sb="12" eb="14">
      <t>ちょうせい</t>
    </rPh>
    <rPh sb="14" eb="15">
      <t>がく</t>
    </rPh>
    <phoneticPr fontId="2" type="Hiragana"/>
  </si>
  <si>
    <t>過年度分損益勘定留保資金</t>
    <phoneticPr fontId="2" type="Hiragana"/>
  </si>
  <si>
    <t>当年度分損益勘定留保資金</t>
    <phoneticPr fontId="2" type="Hiragana"/>
  </si>
  <si>
    <t>当年度利益剰余金処分額</t>
    <phoneticPr fontId="2" type="Hiragana"/>
  </si>
  <si>
    <t>　※うるま市下水道事業は令和2年4月1日よりこれまでの「官公庁会計」から地方公営企業法を適用した「企業会計（複式簿記）」へ移行しました。</t>
    <rPh sb="5" eb="6">
      <t>シ</t>
    </rPh>
    <rPh sb="6" eb="9">
      <t>ゲスイドウ</t>
    </rPh>
    <rPh sb="9" eb="11">
      <t>ジギョウ</t>
    </rPh>
    <rPh sb="12" eb="14">
      <t>レイワ</t>
    </rPh>
    <rPh sb="15" eb="16">
      <t>ネン</t>
    </rPh>
    <rPh sb="17" eb="18">
      <t>ガツ</t>
    </rPh>
    <rPh sb="19" eb="20">
      <t>ニチ</t>
    </rPh>
    <rPh sb="28" eb="31">
      <t>カンコウチョウ</t>
    </rPh>
    <rPh sb="31" eb="33">
      <t>カイケイ</t>
    </rPh>
    <rPh sb="36" eb="38">
      <t>チホウ</t>
    </rPh>
    <rPh sb="38" eb="40">
      <t>コウエイ</t>
    </rPh>
    <rPh sb="40" eb="42">
      <t>キギョウ</t>
    </rPh>
    <rPh sb="42" eb="43">
      <t>ホウ</t>
    </rPh>
    <phoneticPr fontId="32"/>
  </si>
  <si>
    <t xml:space="preserve">  ※資本的収入の構成比は、各年度収入額から翌年度繰越充当額を除いた額の割合で算出しています。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</si>
</sst>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176" formatCode="#,##0;&quot;△ &quot;#,##0"/>
    <numFmt numFmtId="177" formatCode="#,##0.0;&quot;△ &quot;#,##0.0"/>
    <numFmt numFmtId="178" formatCode="0.0_ "/>
    <numFmt numFmtId="179" formatCode="0.0;&quot;△ &quot;0.0"/>
    <numFmt numFmtId="180" formatCode="0;&quot;△ &quot;0"/>
    <numFmt numFmtId="181" formatCode="#,##0_);[Red]\(#,##0\)"/>
    <numFmt numFmtId="182" formatCode="#,##0.0_);[Red]\(#,##0.0\)"/>
    <numFmt numFmtId="183" formatCode="#,##0.0;[Red]\-#,##0.0"/>
    <numFmt numFmtId="184" formatCode="#,##0.0;&quot;▲ &quot;#,##0.0"/>
    <numFmt numFmtId="185" formatCode="0.0"/>
    <numFmt numFmtId="186" formatCode="#,##0_ ;[Red]\-#,##0\ "/>
    <numFmt numFmtId="187" formatCode="#,##0.00_);[Red]\(#,##0.00\)"/>
    <numFmt numFmtId="188" formatCode="0.00_ "/>
    <numFmt numFmtId="189" formatCode="#,##0.00;&quot;△ &quot;#,##0.00"/>
  </numFmts>
  <fonts count="33">
    <font>
      <sz val="11"/>
      <color theme="1"/>
      <name val="游ゴシック"/>
      <family val="2"/>
      <scheme val="minor"/>
    </font>
    <font>
      <sz val="11"/>
      <color theme="1"/>
      <name val="游ゴシック"/>
      <family val="2"/>
      <charset val="128"/>
      <scheme val="minor"/>
    </font>
    <font>
      <sz val="11"/>
      <color theme="1"/>
      <name val="游ゴシック"/>
      <family val="2"/>
      <scheme val="minor"/>
    </font>
    <font>
      <b/>
      <sz val="30"/>
      <color theme="1"/>
      <name val="BIZ UD明朝 Medium"/>
      <family val="1"/>
      <charset val="128"/>
    </font>
    <font>
      <sz val="6"/>
      <name val="游ゴシック"/>
      <family val="3"/>
      <charset val="128"/>
      <scheme val="minor"/>
    </font>
    <font>
      <b/>
      <sz val="36"/>
      <color theme="1"/>
      <name val="BIZ UD明朝 Medium"/>
      <family val="1"/>
      <charset val="128"/>
    </font>
    <font>
      <sz val="11"/>
      <color theme="1"/>
      <name val="BIZ UD明朝 Medium"/>
      <family val="1"/>
      <charset val="128"/>
    </font>
    <font>
      <u/>
      <sz val="11"/>
      <color theme="10"/>
      <name val="游ゴシック"/>
      <family val="2"/>
      <scheme val="minor"/>
    </font>
    <font>
      <u/>
      <sz val="11"/>
      <color theme="10"/>
      <name val="BIZ UD明朝 Medium"/>
      <family val="1"/>
      <charset val="128"/>
    </font>
    <font>
      <sz val="11"/>
      <name val="ＭＳ Ｐゴシック"/>
      <family val="3"/>
      <charset val="128"/>
    </font>
    <font>
      <b/>
      <sz val="14"/>
      <name val="BIZ UD明朝 Medium"/>
      <family val="1"/>
      <charset val="128"/>
    </font>
    <font>
      <sz val="11"/>
      <name val="BIZ UD明朝 Medium"/>
      <family val="1"/>
      <charset val="128"/>
    </font>
    <font>
      <sz val="12"/>
      <name val="BIZ UD明朝 Medium"/>
      <family val="1"/>
      <charset val="128"/>
    </font>
    <font>
      <sz val="14"/>
      <name val="BIZ UD明朝 Medium"/>
      <family val="1"/>
      <charset val="128"/>
    </font>
    <font>
      <sz val="12"/>
      <color theme="1"/>
      <name val="BIZ UD明朝 Medium"/>
      <family val="1"/>
      <charset val="128"/>
    </font>
    <font>
      <sz val="10"/>
      <name val="BIZ UD明朝 Medium"/>
      <family val="1"/>
      <charset val="128"/>
    </font>
    <font>
      <sz val="6"/>
      <name val="游ゴシック"/>
      <family val="2"/>
      <charset val="128"/>
      <scheme val="minor"/>
    </font>
    <font>
      <sz val="9"/>
      <name val="BIZ UD明朝 Medium"/>
      <family val="1"/>
      <charset val="128"/>
    </font>
    <font>
      <b/>
      <sz val="16"/>
      <name val="BIZ UD明朝 Medium"/>
      <family val="1"/>
      <charset val="128"/>
    </font>
    <font>
      <sz val="11"/>
      <color indexed="10"/>
      <name val="BIZ UD明朝 Medium"/>
      <family val="1"/>
      <charset val="128"/>
    </font>
    <font>
      <sz val="12"/>
      <color indexed="8"/>
      <name val="BIZ UD明朝 Medium"/>
      <family val="1"/>
      <charset val="128"/>
    </font>
    <font>
      <sz val="11"/>
      <color rgb="FFFF0000"/>
      <name val="BIZ UD明朝 Medium"/>
      <family val="1"/>
      <charset val="128"/>
    </font>
    <font>
      <b/>
      <sz val="11"/>
      <color rgb="FFFF0000"/>
      <name val="BIZ UD明朝 Medium"/>
      <family val="1"/>
      <charset val="128"/>
    </font>
    <font>
      <b/>
      <sz val="11"/>
      <name val="BIZ UD明朝 Medium"/>
      <family val="1"/>
      <charset val="128"/>
    </font>
    <font>
      <sz val="8"/>
      <name val="BIZ UD明朝 Medium"/>
      <family val="1"/>
      <charset val="128"/>
    </font>
    <font>
      <u/>
      <sz val="11"/>
      <color indexed="12"/>
      <name val="ＭＳ Ｐゴシック"/>
      <family val="3"/>
      <charset val="128"/>
    </font>
    <font>
      <sz val="12"/>
      <color rgb="FFFF0000"/>
      <name val="BIZ UD明朝 Medium"/>
      <family val="1"/>
      <charset val="128"/>
    </font>
    <font>
      <b/>
      <sz val="14"/>
      <color theme="1"/>
      <name val="BIZ UD明朝 Medium"/>
      <family val="1"/>
      <charset val="128"/>
    </font>
    <font>
      <b/>
      <sz val="10"/>
      <name val="BIZ UD明朝 Medium"/>
      <family val="1"/>
      <charset val="128"/>
    </font>
    <font>
      <sz val="10"/>
      <color theme="1"/>
      <name val="BIZ UD明朝 Medium"/>
      <family val="1"/>
      <charset val="128"/>
    </font>
    <font>
      <sz val="11"/>
      <color theme="1"/>
      <name val="Yu Gothic"/>
      <family val="2"/>
      <charset val="128"/>
    </font>
    <font>
      <b/>
      <sz val="12"/>
      <name val="BIZ UD明朝 Medium"/>
      <family val="1"/>
      <charset val="128"/>
    </font>
    <font>
      <sz val="6"/>
      <name val="Yu Gothic"/>
      <family val="2"/>
      <charset val="128"/>
    </font>
  </fonts>
  <fills count="5">
    <fill>
      <patternFill patternType="none"/>
    </fill>
    <fill>
      <patternFill patternType="gray125"/>
    </fill>
    <fill>
      <patternFill patternType="solid">
        <fgColor theme="8" tint="-0.249977111117893"/>
        <bgColor indexed="64"/>
      </patternFill>
    </fill>
    <fill>
      <patternFill patternType="solid">
        <fgColor theme="0" tint="-0.14999847407452621"/>
        <bgColor indexed="64"/>
      </patternFill>
    </fill>
    <fill>
      <patternFill patternType="solid">
        <fgColor theme="0" tint="-0.14996795556505021"/>
        <bgColor indexed="64"/>
      </patternFill>
    </fill>
  </fills>
  <borders count="89">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4"/>
      </left>
      <right style="medium">
        <color indexed="64"/>
      </right>
      <top/>
      <bottom/>
      <diagonal/>
    </border>
    <border>
      <left style="medium">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double">
        <color indexed="64"/>
      </bottom>
      <diagonal/>
    </border>
    <border>
      <left style="medium">
        <color indexed="64"/>
      </left>
      <right style="medium">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top/>
      <bottom style="medium">
        <color indexed="64"/>
      </bottom>
      <diagonal/>
    </border>
    <border>
      <left style="medium">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style="hair">
        <color auto="1"/>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top/>
      <bottom style="hair">
        <color indexed="64"/>
      </bottom>
      <diagonal/>
    </border>
    <border>
      <left style="thin">
        <color indexed="64"/>
      </left>
      <right style="thin">
        <color indexed="64"/>
      </right>
      <top style="hair">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diagonalDown="1">
      <left/>
      <right/>
      <top style="thin">
        <color indexed="64"/>
      </top>
      <bottom/>
      <diagonal style="thin">
        <color indexed="64"/>
      </diagonal>
    </border>
    <border diagonalDown="1">
      <left/>
      <right/>
      <top/>
      <bottom style="thin">
        <color indexed="64"/>
      </bottom>
      <diagonal style="thin">
        <color indexed="64"/>
      </diagonal>
    </border>
    <border>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hair">
        <color indexed="64"/>
      </right>
      <top style="thin">
        <color indexed="64"/>
      </top>
      <bottom/>
      <diagonal/>
    </border>
    <border>
      <left style="thin">
        <color indexed="64"/>
      </left>
      <right style="hair">
        <color indexed="64"/>
      </right>
      <top style="hair">
        <color auto="1"/>
      </top>
      <bottom style="hair">
        <color auto="1"/>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diagonal/>
    </border>
    <border>
      <left style="thin">
        <color indexed="64"/>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bottom/>
      <diagonal/>
    </border>
    <border>
      <left style="hair">
        <color indexed="64"/>
      </left>
      <right/>
      <top/>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s>
  <cellStyleXfs count="15">
    <xf numFmtId="0" fontId="0" fillId="0" borderId="0"/>
    <xf numFmtId="38" fontId="2" fillId="0" borderId="0" applyFont="0" applyFill="0" applyBorder="0" applyAlignment="0" applyProtection="0">
      <alignment vertical="center"/>
    </xf>
    <xf numFmtId="0" fontId="7" fillId="0" borderId="0" applyNumberFormat="0" applyFill="0" applyBorder="0" applyAlignment="0" applyProtection="0"/>
    <xf numFmtId="0" fontId="1" fillId="0" borderId="0">
      <alignment vertical="center"/>
    </xf>
    <xf numFmtId="0" fontId="9" fillId="0" borderId="0"/>
    <xf numFmtId="0" fontId="9" fillId="0" borderId="0"/>
    <xf numFmtId="38" fontId="1" fillId="0" borderId="0" applyFont="0" applyFill="0" applyBorder="0" applyAlignment="0" applyProtection="0">
      <alignment vertical="center"/>
    </xf>
    <xf numFmtId="38" fontId="9" fillId="0" borderId="0" applyFont="0" applyFill="0" applyBorder="0" applyAlignment="0" applyProtection="0"/>
    <xf numFmtId="38" fontId="2" fillId="0" borderId="0" applyFont="0" applyFill="0" applyBorder="0" applyAlignment="0" applyProtection="0">
      <alignment vertical="center"/>
    </xf>
    <xf numFmtId="38" fontId="9" fillId="0" borderId="0" applyFont="0" applyFill="0" applyBorder="0" applyAlignment="0" applyProtection="0"/>
    <xf numFmtId="0" fontId="1" fillId="0" borderId="0">
      <alignment vertical="center"/>
    </xf>
    <xf numFmtId="0" fontId="1" fillId="0" borderId="0">
      <alignment vertical="center"/>
    </xf>
    <xf numFmtId="0" fontId="25" fillId="0" borderId="0" applyNumberFormat="0" applyFill="0" applyBorder="0" applyAlignment="0" applyProtection="0">
      <alignment vertical="top"/>
      <protection locked="0"/>
    </xf>
    <xf numFmtId="0" fontId="2" fillId="0" borderId="0"/>
    <xf numFmtId="0" fontId="30" fillId="0" borderId="0">
      <alignment vertical="center"/>
    </xf>
  </cellStyleXfs>
  <cellXfs count="790">
    <xf numFmtId="0" fontId="0" fillId="0" borderId="0" xfId="0"/>
    <xf numFmtId="49" fontId="3" fillId="0" borderId="0" xfId="0" applyNumberFormat="1" applyFont="1" applyFill="1" applyAlignment="1">
      <alignment horizontal="right" vertical="center"/>
    </xf>
    <xf numFmtId="49" fontId="3" fillId="0" borderId="0" xfId="0" applyNumberFormat="1" applyFont="1" applyFill="1" applyAlignment="1">
      <alignment horizontal="center" vertical="center"/>
    </xf>
    <xf numFmtId="0" fontId="3" fillId="0" borderId="0" xfId="0" applyFont="1" applyFill="1" applyAlignment="1">
      <alignment horizontal="distributed" vertical="center"/>
    </xf>
    <xf numFmtId="0" fontId="5" fillId="0" borderId="0" xfId="0" applyFont="1" applyFill="1" applyAlignment="1">
      <alignment vertical="center"/>
    </xf>
    <xf numFmtId="0" fontId="6" fillId="0" borderId="0" xfId="0" applyFont="1" applyFill="1" applyAlignment="1">
      <alignment vertical="center"/>
    </xf>
    <xf numFmtId="0" fontId="6" fillId="0" borderId="0" xfId="0" applyFont="1" applyFill="1" applyBorder="1" applyAlignment="1">
      <alignment vertical="center"/>
    </xf>
    <xf numFmtId="176" fontId="8" fillId="0" borderId="0" xfId="2" applyNumberFormat="1" applyFont="1" applyFill="1" applyAlignment="1">
      <alignment horizontal="left" vertical="center"/>
    </xf>
    <xf numFmtId="176" fontId="6" fillId="0" borderId="0" xfId="3" applyNumberFormat="1" applyFont="1" applyAlignment="1">
      <alignment vertical="center"/>
    </xf>
    <xf numFmtId="176" fontId="8" fillId="0" borderId="0" xfId="2" applyNumberFormat="1" applyFont="1" applyFill="1" applyAlignment="1">
      <alignment vertical="center"/>
    </xf>
    <xf numFmtId="176" fontId="10" fillId="0" borderId="0" xfId="4" applyNumberFormat="1" applyFont="1" applyAlignment="1">
      <alignment vertical="center"/>
    </xf>
    <xf numFmtId="176" fontId="11" fillId="0" borderId="0" xfId="4" applyNumberFormat="1" applyFont="1" applyAlignment="1">
      <alignment horizontal="right" vertical="center"/>
    </xf>
    <xf numFmtId="176" fontId="10" fillId="0" borderId="1" xfId="4" applyNumberFormat="1" applyFont="1" applyBorder="1" applyAlignment="1">
      <alignment horizontal="center" vertical="center"/>
    </xf>
    <xf numFmtId="176" fontId="12" fillId="0" borderId="0" xfId="4" applyNumberFormat="1" applyFont="1" applyAlignment="1">
      <alignment horizontal="right" vertical="center"/>
    </xf>
    <xf numFmtId="176" fontId="12" fillId="2" borderId="2" xfId="4" applyNumberFormat="1" applyFont="1" applyFill="1" applyBorder="1" applyAlignment="1">
      <alignment horizontal="distributed" vertical="center"/>
    </xf>
    <xf numFmtId="176" fontId="12" fillId="2" borderId="3" xfId="4" applyNumberFormat="1" applyFont="1" applyFill="1" applyBorder="1" applyAlignment="1">
      <alignment horizontal="distributed" vertical="center"/>
    </xf>
    <xf numFmtId="176" fontId="13" fillId="2" borderId="4" xfId="4" applyNumberFormat="1" applyFont="1" applyFill="1" applyBorder="1" applyAlignment="1">
      <alignment horizontal="centerContinuous" vertical="center"/>
    </xf>
    <xf numFmtId="176" fontId="13" fillId="2" borderId="5" xfId="4" applyNumberFormat="1" applyFont="1" applyFill="1" applyBorder="1" applyAlignment="1">
      <alignment horizontal="centerContinuous" vertical="center"/>
    </xf>
    <xf numFmtId="176" fontId="13" fillId="2" borderId="6" xfId="4" applyNumberFormat="1" applyFont="1" applyFill="1" applyBorder="1" applyAlignment="1">
      <alignment horizontal="centerContinuous" vertical="center"/>
    </xf>
    <xf numFmtId="176" fontId="12" fillId="2" borderId="7" xfId="4" applyNumberFormat="1" applyFont="1" applyFill="1" applyBorder="1" applyAlignment="1">
      <alignment horizontal="distributed" vertical="center"/>
    </xf>
    <xf numFmtId="176" fontId="12" fillId="2" borderId="8" xfId="4" applyNumberFormat="1" applyFont="1" applyFill="1" applyBorder="1" applyAlignment="1">
      <alignment horizontal="distributed" vertical="center"/>
    </xf>
    <xf numFmtId="176" fontId="12" fillId="2" borderId="9" xfId="4" applyNumberFormat="1" applyFont="1" applyFill="1" applyBorder="1" applyAlignment="1">
      <alignment horizontal="center" vertical="center"/>
    </xf>
    <xf numFmtId="176" fontId="12" fillId="2" borderId="2" xfId="4" applyNumberFormat="1" applyFont="1" applyFill="1" applyBorder="1" applyAlignment="1">
      <alignment horizontal="center" vertical="center"/>
    </xf>
    <xf numFmtId="176" fontId="14" fillId="2" borderId="9" xfId="4" applyNumberFormat="1" applyFont="1" applyFill="1" applyBorder="1" applyAlignment="1">
      <alignment horizontal="center" vertical="center"/>
    </xf>
    <xf numFmtId="176" fontId="12" fillId="2" borderId="9" xfId="5" applyNumberFormat="1" applyFont="1" applyFill="1" applyBorder="1" applyAlignment="1">
      <alignment horizontal="center" vertical="center"/>
    </xf>
    <xf numFmtId="176" fontId="12" fillId="0" borderId="4" xfId="4" applyNumberFormat="1" applyFont="1" applyBorder="1" applyAlignment="1">
      <alignment horizontal="center" vertical="center"/>
    </xf>
    <xf numFmtId="176" fontId="12" fillId="0" borderId="6" xfId="4" applyNumberFormat="1" applyFont="1" applyBorder="1" applyAlignment="1">
      <alignment horizontal="center" vertical="center"/>
    </xf>
    <xf numFmtId="176" fontId="13" fillId="0" borderId="10" xfId="4" applyNumberFormat="1" applyFont="1" applyFill="1" applyBorder="1" applyAlignment="1">
      <alignment horizontal="right" vertical="center"/>
    </xf>
    <xf numFmtId="177" fontId="13" fillId="0" borderId="10" xfId="4" applyNumberFormat="1" applyFont="1" applyFill="1" applyBorder="1" applyAlignment="1">
      <alignment vertical="center"/>
    </xf>
    <xf numFmtId="177" fontId="13" fillId="0" borderId="4" xfId="4" applyNumberFormat="1" applyFont="1" applyFill="1" applyBorder="1" applyAlignment="1">
      <alignment vertical="center"/>
    </xf>
    <xf numFmtId="176" fontId="13" fillId="0" borderId="10" xfId="5" applyNumberFormat="1" applyFont="1" applyFill="1" applyBorder="1" applyAlignment="1">
      <alignment horizontal="right" vertical="center"/>
    </xf>
    <xf numFmtId="177" fontId="13" fillId="0" borderId="9" xfId="5" applyNumberFormat="1" applyFont="1" applyFill="1" applyBorder="1" applyAlignment="1">
      <alignment vertical="center"/>
    </xf>
    <xf numFmtId="177" fontId="13" fillId="0" borderId="10" xfId="5" applyNumberFormat="1" applyFont="1" applyFill="1" applyBorder="1" applyAlignment="1">
      <alignment vertical="center"/>
    </xf>
    <xf numFmtId="176" fontId="12" fillId="0" borderId="9" xfId="4" applyNumberFormat="1" applyFont="1" applyBorder="1" applyAlignment="1">
      <alignment horizontal="center" vertical="center" textRotation="255"/>
    </xf>
    <xf numFmtId="176" fontId="12" fillId="0" borderId="11" xfId="4" applyNumberFormat="1" applyFont="1" applyBorder="1" applyAlignment="1">
      <alignment horizontal="distributed" vertical="center"/>
    </xf>
    <xf numFmtId="176" fontId="12" fillId="0" borderId="9" xfId="4" applyNumberFormat="1" applyFont="1" applyFill="1" applyBorder="1" applyAlignment="1">
      <alignment horizontal="right" vertical="center"/>
    </xf>
    <xf numFmtId="177" fontId="12" fillId="0" borderId="9" xfId="4" applyNumberFormat="1" applyFont="1" applyFill="1" applyBorder="1" applyAlignment="1">
      <alignment vertical="center"/>
    </xf>
    <xf numFmtId="177" fontId="12" fillId="0" borderId="2" xfId="4" applyNumberFormat="1" applyFont="1" applyFill="1" applyBorder="1" applyAlignment="1">
      <alignment vertical="center"/>
    </xf>
    <xf numFmtId="176" fontId="12" fillId="0" borderId="2" xfId="5" applyNumberFormat="1" applyFont="1" applyFill="1" applyBorder="1" applyAlignment="1">
      <alignment horizontal="right" vertical="center"/>
    </xf>
    <xf numFmtId="177" fontId="12" fillId="0" borderId="9" xfId="5" applyNumberFormat="1" applyFont="1" applyFill="1" applyBorder="1" applyAlignment="1">
      <alignment vertical="center"/>
    </xf>
    <xf numFmtId="177" fontId="12" fillId="0" borderId="3" xfId="5" applyNumberFormat="1" applyFont="1" applyFill="1" applyBorder="1" applyAlignment="1">
      <alignment vertical="center"/>
    </xf>
    <xf numFmtId="176" fontId="12" fillId="0" borderId="12" xfId="4" applyNumberFormat="1" applyFont="1" applyBorder="1" applyAlignment="1">
      <alignment horizontal="center" vertical="center" textRotation="255"/>
    </xf>
    <xf numFmtId="176" fontId="15" fillId="0" borderId="0" xfId="4" applyNumberFormat="1" applyFont="1" applyAlignment="1">
      <alignment horizontal="distributed" vertical="center"/>
    </xf>
    <xf numFmtId="176" fontId="12" fillId="0" borderId="12" xfId="4" applyNumberFormat="1" applyFont="1" applyFill="1" applyBorder="1" applyAlignment="1">
      <alignment horizontal="right" vertical="center"/>
    </xf>
    <xf numFmtId="177" fontId="12" fillId="0" borderId="12" xfId="4" applyNumberFormat="1" applyFont="1" applyFill="1" applyBorder="1" applyAlignment="1">
      <alignment vertical="center"/>
    </xf>
    <xf numFmtId="177" fontId="12" fillId="0" borderId="13" xfId="4" applyNumberFormat="1" applyFont="1" applyFill="1" applyBorder="1" applyAlignment="1">
      <alignment vertical="center"/>
    </xf>
    <xf numFmtId="176" fontId="12" fillId="0" borderId="13" xfId="5" applyNumberFormat="1" applyFont="1" applyFill="1" applyBorder="1" applyAlignment="1">
      <alignment horizontal="right" vertical="center"/>
    </xf>
    <xf numFmtId="177" fontId="12" fillId="0" borderId="12" xfId="5" applyNumberFormat="1" applyFont="1" applyFill="1" applyBorder="1" applyAlignment="1">
      <alignment vertical="center"/>
    </xf>
    <xf numFmtId="177" fontId="12" fillId="0" borderId="14" xfId="5" applyNumberFormat="1" applyFont="1" applyFill="1" applyBorder="1" applyAlignment="1">
      <alignment vertical="center"/>
    </xf>
    <xf numFmtId="177" fontId="12" fillId="0" borderId="13" xfId="4" applyNumberFormat="1" applyFont="1" applyFill="1" applyBorder="1" applyAlignment="1">
      <alignment horizontal="right" vertical="center"/>
    </xf>
    <xf numFmtId="177" fontId="12" fillId="0" borderId="12" xfId="4" applyNumberFormat="1" applyFont="1" applyFill="1" applyBorder="1" applyAlignment="1">
      <alignment horizontal="right" vertical="center"/>
    </xf>
    <xf numFmtId="177" fontId="12" fillId="0" borderId="14" xfId="5" applyNumberFormat="1" applyFont="1" applyFill="1" applyBorder="1" applyAlignment="1">
      <alignment horizontal="right" vertical="center"/>
    </xf>
    <xf numFmtId="176" fontId="12" fillId="0" borderId="15" xfId="4" applyNumberFormat="1" applyFont="1" applyFill="1" applyBorder="1" applyAlignment="1">
      <alignment horizontal="right" vertical="center"/>
    </xf>
    <xf numFmtId="177" fontId="12" fillId="0" borderId="15" xfId="4" applyNumberFormat="1" applyFont="1" applyFill="1" applyBorder="1" applyAlignment="1">
      <alignment vertical="center"/>
    </xf>
    <xf numFmtId="176" fontId="12" fillId="0" borderId="7" xfId="5" applyNumberFormat="1" applyFont="1" applyFill="1" applyBorder="1" applyAlignment="1">
      <alignment horizontal="right" vertical="center"/>
    </xf>
    <xf numFmtId="176" fontId="15" fillId="0" borderId="0" xfId="4" applyNumberFormat="1" applyFont="1" applyBorder="1" applyAlignment="1">
      <alignment horizontal="distributed" vertical="center"/>
    </xf>
    <xf numFmtId="176" fontId="17" fillId="0" borderId="0" xfId="4" applyNumberFormat="1" applyFont="1" applyBorder="1" applyAlignment="1">
      <alignment horizontal="distributed" vertical="center"/>
    </xf>
    <xf numFmtId="176" fontId="6" fillId="0" borderId="0" xfId="3" applyNumberFormat="1" applyFont="1" applyBorder="1" applyAlignment="1">
      <alignment horizontal="distributed" vertical="center" wrapText="1"/>
    </xf>
    <xf numFmtId="176" fontId="14" fillId="0" borderId="12" xfId="6" applyNumberFormat="1" applyFont="1" applyFill="1" applyBorder="1" applyAlignment="1">
      <alignment vertical="center"/>
    </xf>
    <xf numFmtId="176" fontId="14" fillId="0" borderId="13" xfId="6" applyNumberFormat="1" applyFont="1" applyFill="1" applyBorder="1" applyAlignment="1">
      <alignment vertical="center"/>
    </xf>
    <xf numFmtId="176" fontId="12" fillId="0" borderId="15" xfId="4" applyNumberFormat="1" applyFont="1" applyBorder="1" applyAlignment="1">
      <alignment horizontal="center" vertical="center" textRotation="255"/>
    </xf>
    <xf numFmtId="176" fontId="6" fillId="0" borderId="1" xfId="3" applyNumberFormat="1" applyFont="1" applyBorder="1" applyAlignment="1">
      <alignment horizontal="distributed" vertical="center" wrapText="1"/>
    </xf>
    <xf numFmtId="177" fontId="12" fillId="0" borderId="15" xfId="4" applyNumberFormat="1" applyFont="1" applyFill="1" applyBorder="1" applyAlignment="1">
      <alignment horizontal="right" vertical="center"/>
    </xf>
    <xf numFmtId="176" fontId="14" fillId="0" borderId="15" xfId="6" applyNumberFormat="1" applyFont="1" applyFill="1" applyBorder="1" applyAlignment="1">
      <alignment vertical="center"/>
    </xf>
    <xf numFmtId="176" fontId="14" fillId="0" borderId="7" xfId="6" applyNumberFormat="1" applyFont="1" applyFill="1" applyBorder="1" applyAlignment="1">
      <alignment vertical="center"/>
    </xf>
    <xf numFmtId="177" fontId="12" fillId="0" borderId="15" xfId="5" applyNumberFormat="1" applyFont="1" applyFill="1" applyBorder="1" applyAlignment="1">
      <alignment vertical="center"/>
    </xf>
    <xf numFmtId="177" fontId="12" fillId="0" borderId="8" xfId="5" applyNumberFormat="1" applyFont="1" applyFill="1" applyBorder="1" applyAlignment="1">
      <alignment vertical="center"/>
    </xf>
    <xf numFmtId="0" fontId="8" fillId="0" borderId="0" xfId="2" applyFont="1" applyFill="1" applyAlignment="1">
      <alignment horizontal="left" vertical="center"/>
    </xf>
    <xf numFmtId="0" fontId="6" fillId="0" borderId="0" xfId="3" applyFont="1" applyAlignment="1">
      <alignment vertical="center"/>
    </xf>
    <xf numFmtId="0" fontId="8" fillId="0" borderId="0" xfId="2" applyFont="1" applyFill="1" applyAlignment="1">
      <alignment vertical="center"/>
    </xf>
    <xf numFmtId="0" fontId="10" fillId="0" borderId="0" xfId="4" applyFont="1" applyAlignment="1">
      <alignment horizontal="left" vertical="center"/>
    </xf>
    <xf numFmtId="0" fontId="10" fillId="0" borderId="0" xfId="4" applyFont="1" applyAlignment="1">
      <alignment horizontal="center" vertical="center"/>
    </xf>
    <xf numFmtId="0" fontId="13" fillId="0" borderId="0" xfId="4" applyFont="1" applyAlignment="1">
      <alignment vertical="center"/>
    </xf>
    <xf numFmtId="0" fontId="11" fillId="0" borderId="0" xfId="4" applyFont="1" applyAlignment="1">
      <alignment vertical="center"/>
    </xf>
    <xf numFmtId="0" fontId="6" fillId="0" borderId="0" xfId="3" applyFont="1" applyAlignment="1">
      <alignment horizontal="right" vertical="center"/>
    </xf>
    <xf numFmtId="0" fontId="13" fillId="2" borderId="10" xfId="4" applyFont="1" applyFill="1" applyBorder="1" applyAlignment="1">
      <alignment horizontal="distributed" vertical="center"/>
    </xf>
    <xf numFmtId="0" fontId="12" fillId="2" borderId="10" xfId="4" applyFont="1" applyFill="1" applyBorder="1" applyAlignment="1">
      <alignment horizontal="centerContinuous" vertical="center"/>
    </xf>
    <xf numFmtId="0" fontId="12" fillId="2" borderId="10" xfId="4" applyFont="1" applyFill="1" applyBorder="1" applyAlignment="1">
      <alignment horizontal="center" vertical="center"/>
    </xf>
    <xf numFmtId="0" fontId="12" fillId="2" borderId="10" xfId="5" applyFont="1" applyFill="1" applyBorder="1" applyAlignment="1">
      <alignment horizontal="center" vertical="center"/>
    </xf>
    <xf numFmtId="0" fontId="12" fillId="0" borderId="9" xfId="4" applyFont="1" applyFill="1" applyBorder="1" applyAlignment="1">
      <alignment horizontal="distributed" vertical="center"/>
    </xf>
    <xf numFmtId="38" fontId="12" fillId="0" borderId="11" xfId="4" applyNumberFormat="1" applyFont="1" applyFill="1" applyBorder="1" applyAlignment="1">
      <alignment vertical="center"/>
    </xf>
    <xf numFmtId="178" fontId="12" fillId="0" borderId="2" xfId="4" applyNumberFormat="1" applyFont="1" applyFill="1" applyBorder="1" applyAlignment="1">
      <alignment vertical="center"/>
    </xf>
    <xf numFmtId="179" fontId="12" fillId="0" borderId="2" xfId="4" applyNumberFormat="1" applyFont="1" applyFill="1" applyBorder="1" applyAlignment="1">
      <alignment horizontal="right" vertical="center"/>
    </xf>
    <xf numFmtId="38" fontId="12" fillId="0" borderId="2" xfId="4" applyNumberFormat="1" applyFont="1" applyFill="1" applyBorder="1" applyAlignment="1">
      <alignment vertical="center"/>
    </xf>
    <xf numFmtId="178" fontId="12" fillId="0" borderId="2" xfId="4" applyNumberFormat="1" applyFont="1" applyFill="1" applyBorder="1" applyAlignment="1">
      <alignment horizontal="right" vertical="center"/>
    </xf>
    <xf numFmtId="179" fontId="12" fillId="0" borderId="9" xfId="4" applyNumberFormat="1" applyFont="1" applyFill="1" applyBorder="1" applyAlignment="1">
      <alignment horizontal="right" vertical="center"/>
    </xf>
    <xf numFmtId="38" fontId="12" fillId="0" borderId="2" xfId="5" applyNumberFormat="1" applyFont="1" applyFill="1" applyBorder="1" applyAlignment="1">
      <alignment vertical="center"/>
    </xf>
    <xf numFmtId="178" fontId="12" fillId="0" borderId="2" xfId="5" applyNumberFormat="1" applyFont="1" applyFill="1" applyBorder="1" applyAlignment="1">
      <alignment horizontal="right" vertical="center"/>
    </xf>
    <xf numFmtId="179" fontId="12" fillId="0" borderId="9" xfId="5" applyNumberFormat="1" applyFont="1" applyFill="1" applyBorder="1" applyAlignment="1">
      <alignment horizontal="right" vertical="center"/>
    </xf>
    <xf numFmtId="0" fontId="12" fillId="0" borderId="12" xfId="4" applyFont="1" applyFill="1" applyBorder="1" applyAlignment="1">
      <alignment horizontal="distributed" vertical="center"/>
    </xf>
    <xf numFmtId="38" fontId="12" fillId="0" borderId="0" xfId="4" applyNumberFormat="1" applyFont="1" applyFill="1" applyAlignment="1">
      <alignment vertical="center"/>
    </xf>
    <xf numFmtId="178" fontId="12" fillId="0" borderId="13" xfId="4" applyNumberFormat="1" applyFont="1" applyFill="1" applyBorder="1" applyAlignment="1">
      <alignment vertical="center"/>
    </xf>
    <xf numFmtId="179" fontId="12" fillId="0" borderId="13" xfId="4" applyNumberFormat="1" applyFont="1" applyFill="1" applyBorder="1" applyAlignment="1">
      <alignment horizontal="right" vertical="center"/>
    </xf>
    <xf numFmtId="38" fontId="12" fillId="0" borderId="13" xfId="4" applyNumberFormat="1" applyFont="1" applyFill="1" applyBorder="1" applyAlignment="1">
      <alignment vertical="center"/>
    </xf>
    <xf numFmtId="179" fontId="12" fillId="0" borderId="12" xfId="4" applyNumberFormat="1" applyFont="1" applyFill="1" applyBorder="1" applyAlignment="1">
      <alignment horizontal="right" vertical="center"/>
    </xf>
    <xf numFmtId="178" fontId="14" fillId="0" borderId="13" xfId="4" applyNumberFormat="1" applyFont="1" applyFill="1" applyBorder="1" applyAlignment="1">
      <alignment vertical="center"/>
    </xf>
    <xf numFmtId="38" fontId="12" fillId="0" borderId="13" xfId="5" applyNumberFormat="1" applyFont="1" applyFill="1" applyBorder="1" applyAlignment="1">
      <alignment vertical="center"/>
    </xf>
    <xf numFmtId="178" fontId="12" fillId="0" borderId="13" xfId="5" applyNumberFormat="1" applyFont="1" applyFill="1" applyBorder="1" applyAlignment="1">
      <alignment vertical="center"/>
    </xf>
    <xf numFmtId="179" fontId="12" fillId="0" borderId="12" xfId="5" applyNumberFormat="1" applyFont="1" applyFill="1" applyBorder="1" applyAlignment="1">
      <alignment horizontal="right" vertical="center"/>
    </xf>
    <xf numFmtId="38" fontId="12" fillId="0" borderId="13" xfId="4" applyNumberFormat="1" applyFont="1" applyFill="1" applyBorder="1" applyAlignment="1">
      <alignment horizontal="right" vertical="center"/>
    </xf>
    <xf numFmtId="38" fontId="12" fillId="0" borderId="0" xfId="4" applyNumberFormat="1" applyFont="1" applyFill="1" applyAlignment="1">
      <alignment horizontal="right" vertical="center"/>
    </xf>
    <xf numFmtId="180" fontId="12" fillId="0" borderId="13" xfId="4" applyNumberFormat="1" applyFont="1" applyFill="1" applyBorder="1" applyAlignment="1">
      <alignment horizontal="right" vertical="center"/>
    </xf>
    <xf numFmtId="180" fontId="12" fillId="0" borderId="13" xfId="5" applyNumberFormat="1" applyFont="1" applyFill="1" applyBorder="1" applyAlignment="1">
      <alignment horizontal="right" vertical="center"/>
    </xf>
    <xf numFmtId="0" fontId="12" fillId="0" borderId="15" xfId="4" applyFont="1" applyFill="1" applyBorder="1" applyAlignment="1">
      <alignment horizontal="distributed" vertical="center"/>
    </xf>
    <xf numFmtId="181" fontId="12" fillId="0" borderId="1" xfId="7" applyNumberFormat="1" applyFont="1" applyFill="1" applyBorder="1" applyAlignment="1">
      <alignment horizontal="right" vertical="center"/>
    </xf>
    <xf numFmtId="182" fontId="12" fillId="0" borderId="7" xfId="4" applyNumberFormat="1" applyFont="1" applyFill="1" applyBorder="1" applyAlignment="1">
      <alignment horizontal="right" vertical="center"/>
    </xf>
    <xf numFmtId="181" fontId="12" fillId="0" borderId="7" xfId="7" applyNumberFormat="1" applyFont="1" applyFill="1" applyBorder="1" applyAlignment="1">
      <alignment horizontal="right" vertical="center"/>
    </xf>
    <xf numFmtId="177" fontId="12" fillId="0" borderId="7" xfId="4" applyNumberFormat="1" applyFont="1" applyFill="1" applyBorder="1" applyAlignment="1">
      <alignment horizontal="right" vertical="center"/>
    </xf>
    <xf numFmtId="177" fontId="12" fillId="0" borderId="7" xfId="5" applyNumberFormat="1" applyFont="1" applyFill="1" applyBorder="1" applyAlignment="1">
      <alignment horizontal="right" vertical="center"/>
    </xf>
    <xf numFmtId="182" fontId="12" fillId="0" borderId="7" xfId="5" applyNumberFormat="1" applyFont="1" applyFill="1" applyBorder="1" applyAlignment="1">
      <alignment horizontal="right" vertical="center"/>
    </xf>
    <xf numFmtId="177" fontId="12" fillId="0" borderId="15" xfId="5" applyNumberFormat="1" applyFont="1" applyFill="1" applyBorder="1" applyAlignment="1">
      <alignment horizontal="right" vertical="center"/>
    </xf>
    <xf numFmtId="0" fontId="12" fillId="0" borderId="9" xfId="4" applyFont="1" applyBorder="1" applyAlignment="1">
      <alignment horizontal="distributed" vertical="center"/>
    </xf>
    <xf numFmtId="38" fontId="12" fillId="0" borderId="2" xfId="1" applyFont="1" applyFill="1" applyBorder="1" applyAlignment="1">
      <alignment horizontal="right" vertical="center"/>
    </xf>
    <xf numFmtId="38" fontId="12" fillId="0" borderId="11" xfId="1" applyFont="1" applyFill="1" applyBorder="1" applyAlignment="1">
      <alignment horizontal="right" vertical="center"/>
    </xf>
    <xf numFmtId="38" fontId="12" fillId="0" borderId="3" xfId="1" applyFont="1" applyFill="1" applyBorder="1" applyAlignment="1">
      <alignment horizontal="right" vertical="center"/>
    </xf>
    <xf numFmtId="38" fontId="12" fillId="0" borderId="2" xfId="8" applyFont="1" applyFill="1" applyBorder="1" applyAlignment="1">
      <alignment horizontal="right" vertical="center"/>
    </xf>
    <xf numFmtId="38" fontId="12" fillId="0" borderId="11" xfId="8" applyFont="1" applyFill="1" applyBorder="1" applyAlignment="1">
      <alignment horizontal="right" vertical="center"/>
    </xf>
    <xf numFmtId="38" fontId="12" fillId="0" borderId="3" xfId="8" applyFont="1" applyFill="1" applyBorder="1" applyAlignment="1">
      <alignment horizontal="right" vertical="center"/>
    </xf>
    <xf numFmtId="38" fontId="6" fillId="0" borderId="0" xfId="1" applyFont="1" applyFill="1" applyAlignment="1">
      <alignment horizontal="right" vertical="center"/>
    </xf>
    <xf numFmtId="0" fontId="12" fillId="0" borderId="12" xfId="4" applyFont="1" applyBorder="1" applyAlignment="1">
      <alignment horizontal="distributed" vertical="center"/>
    </xf>
    <xf numFmtId="38" fontId="12" fillId="0" borderId="13" xfId="1" applyFont="1" applyFill="1" applyBorder="1" applyAlignment="1">
      <alignment horizontal="right" vertical="center"/>
    </xf>
    <xf numFmtId="38" fontId="12" fillId="0" borderId="0" xfId="1" applyFont="1" applyFill="1" applyBorder="1" applyAlignment="1">
      <alignment horizontal="right" vertical="center"/>
    </xf>
    <xf numFmtId="38" fontId="12" fillId="0" borderId="14" xfId="1" applyFont="1" applyFill="1" applyBorder="1" applyAlignment="1">
      <alignment horizontal="right" vertical="center"/>
    </xf>
    <xf numFmtId="38" fontId="12" fillId="0" borderId="13" xfId="8" applyFont="1" applyFill="1" applyBorder="1" applyAlignment="1">
      <alignment horizontal="right" vertical="center"/>
    </xf>
    <xf numFmtId="38" fontId="12" fillId="0" borderId="0" xfId="8" applyFont="1" applyFill="1" applyBorder="1" applyAlignment="1">
      <alignment horizontal="right" vertical="center"/>
    </xf>
    <xf numFmtId="38" fontId="12" fillId="0" borderId="14" xfId="8" applyFont="1" applyFill="1" applyBorder="1" applyAlignment="1">
      <alignment horizontal="right" vertical="center"/>
    </xf>
    <xf numFmtId="0" fontId="12" fillId="0" borderId="15" xfId="4" applyFont="1" applyBorder="1" applyAlignment="1">
      <alignment horizontal="distributed" vertical="center"/>
    </xf>
    <xf numFmtId="38" fontId="12" fillId="0" borderId="7" xfId="1" applyFont="1" applyFill="1" applyBorder="1" applyAlignment="1">
      <alignment horizontal="right" vertical="center"/>
    </xf>
    <xf numFmtId="38" fontId="12" fillId="0" borderId="1" xfId="1" applyFont="1" applyFill="1" applyBorder="1" applyAlignment="1">
      <alignment horizontal="right" vertical="center"/>
    </xf>
    <xf numFmtId="38" fontId="12" fillId="0" borderId="8" xfId="1" applyFont="1" applyFill="1" applyBorder="1" applyAlignment="1">
      <alignment horizontal="right" vertical="center"/>
    </xf>
    <xf numFmtId="38" fontId="12" fillId="0" borderId="7" xfId="8" applyFont="1" applyFill="1" applyBorder="1" applyAlignment="1">
      <alignment horizontal="right" vertical="center"/>
    </xf>
    <xf numFmtId="38" fontId="12" fillId="0" borderId="1" xfId="8" applyFont="1" applyFill="1" applyBorder="1" applyAlignment="1">
      <alignment horizontal="right" vertical="center"/>
    </xf>
    <xf numFmtId="38" fontId="12" fillId="0" borderId="8" xfId="8" applyFont="1" applyFill="1" applyBorder="1" applyAlignment="1">
      <alignment horizontal="right" vertical="center"/>
    </xf>
    <xf numFmtId="0" fontId="12" fillId="0" borderId="0" xfId="4" applyFont="1" applyAlignment="1">
      <alignment vertical="center"/>
    </xf>
    <xf numFmtId="0" fontId="12" fillId="0" borderId="0" xfId="4" applyFont="1" applyAlignment="1">
      <alignment vertical="center" shrinkToFit="1"/>
    </xf>
    <xf numFmtId="0" fontId="12" fillId="0" borderId="0" xfId="4" applyFont="1" applyAlignment="1">
      <alignment horizontal="center" vertical="center" shrinkToFit="1"/>
    </xf>
    <xf numFmtId="0" fontId="12" fillId="0" borderId="0" xfId="4" applyFont="1" applyAlignment="1">
      <alignment horizontal="right" vertical="center"/>
    </xf>
    <xf numFmtId="0" fontId="12" fillId="0" borderId="0" xfId="5" applyFont="1" applyAlignment="1">
      <alignment vertical="center" shrinkToFit="1"/>
    </xf>
    <xf numFmtId="0" fontId="18" fillId="0" borderId="0" xfId="4" applyFont="1" applyAlignment="1">
      <alignment vertical="center"/>
    </xf>
    <xf numFmtId="0" fontId="11" fillId="0" borderId="0" xfId="4" applyFont="1" applyAlignment="1">
      <alignment horizontal="center" vertical="center"/>
    </xf>
    <xf numFmtId="0" fontId="19" fillId="0" borderId="0" xfId="4" applyFont="1" applyAlignment="1">
      <alignment vertical="center"/>
    </xf>
    <xf numFmtId="0" fontId="13" fillId="2" borderId="2" xfId="4" applyFont="1" applyFill="1" applyBorder="1" applyAlignment="1">
      <alignment horizontal="distributed" vertical="center"/>
    </xf>
    <xf numFmtId="0" fontId="13" fillId="2" borderId="3" xfId="4" applyFont="1" applyFill="1" applyBorder="1" applyAlignment="1">
      <alignment horizontal="distributed" vertical="center"/>
    </xf>
    <xf numFmtId="0" fontId="12" fillId="2" borderId="5" xfId="4" applyFont="1" applyFill="1" applyBorder="1" applyAlignment="1">
      <alignment horizontal="centerContinuous" vertical="center"/>
    </xf>
    <xf numFmtId="0" fontId="12" fillId="0" borderId="0" xfId="4" applyFont="1" applyFill="1" applyBorder="1" applyAlignment="1">
      <alignment vertical="center"/>
    </xf>
    <xf numFmtId="0" fontId="13" fillId="2" borderId="13" xfId="4" applyFont="1" applyFill="1" applyBorder="1" applyAlignment="1">
      <alignment horizontal="distributed" vertical="center"/>
    </xf>
    <xf numFmtId="0" fontId="13" fillId="2" borderId="14" xfId="4" applyFont="1" applyFill="1" applyBorder="1" applyAlignment="1">
      <alignment horizontal="distributed" vertical="center"/>
    </xf>
    <xf numFmtId="0" fontId="13" fillId="2" borderId="7" xfId="4" applyFont="1" applyFill="1" applyBorder="1" applyAlignment="1">
      <alignment horizontal="distributed" vertical="center"/>
    </xf>
    <xf numFmtId="0" fontId="13" fillId="2" borderId="8" xfId="4" applyFont="1" applyFill="1" applyBorder="1" applyAlignment="1">
      <alignment horizontal="distributed" vertical="center"/>
    </xf>
    <xf numFmtId="0" fontId="13" fillId="0" borderId="4" xfId="4" applyFont="1" applyBorder="1" applyAlignment="1">
      <alignment horizontal="distributed" vertical="center"/>
    </xf>
    <xf numFmtId="0" fontId="13" fillId="0" borderId="6" xfId="4" applyFont="1" applyBorder="1" applyAlignment="1">
      <alignment horizontal="distributed" vertical="center"/>
    </xf>
    <xf numFmtId="38" fontId="13" fillId="0" borderId="16" xfId="7" applyFont="1" applyFill="1" applyBorder="1" applyAlignment="1">
      <alignment vertical="center"/>
    </xf>
    <xf numFmtId="177" fontId="13" fillId="0" borderId="16" xfId="4" applyNumberFormat="1" applyFont="1" applyBorder="1" applyAlignment="1">
      <alignment vertical="center"/>
    </xf>
    <xf numFmtId="177" fontId="13" fillId="0" borderId="17" xfId="4" applyNumberFormat="1" applyFont="1" applyBorder="1" applyAlignment="1">
      <alignment vertical="center"/>
    </xf>
    <xf numFmtId="38" fontId="14" fillId="0" borderId="16" xfId="7" applyFont="1" applyFill="1" applyBorder="1" applyAlignment="1">
      <alignment vertical="center"/>
    </xf>
    <xf numFmtId="177" fontId="13" fillId="0" borderId="10" xfId="4" applyNumberFormat="1" applyFont="1" applyBorder="1" applyAlignment="1">
      <alignment vertical="center"/>
    </xf>
    <xf numFmtId="38" fontId="13" fillId="0" borderId="17" xfId="9" applyFont="1" applyFill="1" applyBorder="1" applyAlignment="1">
      <alignment vertical="center"/>
    </xf>
    <xf numFmtId="177" fontId="13" fillId="0" borderId="9" xfId="5" applyNumberFormat="1" applyFont="1" applyBorder="1" applyAlignment="1">
      <alignment vertical="center"/>
    </xf>
    <xf numFmtId="177" fontId="13" fillId="0" borderId="6" xfId="5" applyNumberFormat="1" applyFont="1" applyBorder="1" applyAlignment="1">
      <alignment vertical="center"/>
    </xf>
    <xf numFmtId="0" fontId="12" fillId="0" borderId="9" xfId="4" applyFont="1" applyBorder="1" applyAlignment="1">
      <alignment horizontal="center" vertical="center" textRotation="255"/>
    </xf>
    <xf numFmtId="38" fontId="12" fillId="0" borderId="9" xfId="7" applyFont="1" applyFill="1" applyBorder="1" applyAlignment="1">
      <alignment vertical="center"/>
    </xf>
    <xf numFmtId="38" fontId="12" fillId="0" borderId="2" xfId="9" applyFont="1" applyFill="1" applyBorder="1" applyAlignment="1">
      <alignment vertical="center"/>
    </xf>
    <xf numFmtId="0" fontId="12" fillId="0" borderId="12" xfId="4" applyFont="1" applyBorder="1" applyAlignment="1">
      <alignment horizontal="center" vertical="center" textRotation="255"/>
    </xf>
    <xf numFmtId="0" fontId="12" fillId="0" borderId="0" xfId="4" applyFont="1" applyAlignment="1">
      <alignment horizontal="distributed" vertical="center"/>
    </xf>
    <xf numFmtId="38" fontId="12" fillId="0" borderId="12" xfId="7" applyFont="1" applyFill="1" applyBorder="1" applyAlignment="1">
      <alignment vertical="center"/>
    </xf>
    <xf numFmtId="38" fontId="12" fillId="0" borderId="13" xfId="9" applyFont="1" applyFill="1" applyBorder="1" applyAlignment="1">
      <alignment vertical="center"/>
    </xf>
    <xf numFmtId="0" fontId="12" fillId="0" borderId="15" xfId="4" applyFont="1" applyBorder="1" applyAlignment="1">
      <alignment horizontal="center" vertical="center" textRotation="255"/>
    </xf>
    <xf numFmtId="0" fontId="12" fillId="0" borderId="1" xfId="4" applyFont="1" applyBorder="1" applyAlignment="1">
      <alignment horizontal="distributed" vertical="center"/>
    </xf>
    <xf numFmtId="38" fontId="12" fillId="0" borderId="15" xfId="7" applyFont="1" applyFill="1" applyBorder="1" applyAlignment="1">
      <alignment vertical="center"/>
    </xf>
    <xf numFmtId="177" fontId="12" fillId="0" borderId="7" xfId="4" applyNumberFormat="1" applyFont="1" applyFill="1" applyBorder="1" applyAlignment="1">
      <alignment vertical="center"/>
    </xf>
    <xf numFmtId="38" fontId="12" fillId="0" borderId="7" xfId="9" applyFont="1" applyFill="1" applyBorder="1" applyAlignment="1">
      <alignment vertical="center"/>
    </xf>
    <xf numFmtId="38" fontId="12" fillId="0" borderId="12" xfId="7" applyFont="1" applyFill="1" applyBorder="1" applyAlignment="1">
      <alignment horizontal="right" vertical="center"/>
    </xf>
    <xf numFmtId="38" fontId="12" fillId="0" borderId="15" xfId="7" applyFont="1" applyFill="1" applyBorder="1" applyAlignment="1">
      <alignment horizontal="right" vertical="center"/>
    </xf>
    <xf numFmtId="38" fontId="12" fillId="0" borderId="7" xfId="9" applyFont="1" applyFill="1" applyBorder="1" applyAlignment="1">
      <alignment horizontal="right" vertical="center"/>
    </xf>
    <xf numFmtId="177" fontId="12" fillId="0" borderId="8" xfId="5" applyNumberFormat="1" applyFont="1" applyFill="1" applyBorder="1" applyAlignment="1">
      <alignment horizontal="right" vertical="center"/>
    </xf>
    <xf numFmtId="38" fontId="12" fillId="0" borderId="13" xfId="9" applyFont="1" applyFill="1" applyBorder="1" applyAlignment="1">
      <alignment horizontal="right" vertical="center"/>
    </xf>
    <xf numFmtId="0" fontId="11" fillId="0" borderId="0" xfId="4" applyFont="1" applyAlignment="1">
      <alignment horizontal="center" vertical="center" textRotation="255"/>
    </xf>
    <xf numFmtId="0" fontId="6" fillId="0" borderId="0" xfId="10" applyFont="1" applyAlignment="1">
      <alignment vertical="center"/>
    </xf>
    <xf numFmtId="0" fontId="10" fillId="0" borderId="0" xfId="4" applyFont="1" applyAlignment="1">
      <alignment horizontal="left" vertical="center"/>
    </xf>
    <xf numFmtId="0" fontId="13" fillId="0" borderId="0" xfId="4" applyFont="1" applyAlignment="1">
      <alignment horizontal="left" vertical="center" shrinkToFit="1"/>
    </xf>
    <xf numFmtId="0" fontId="13" fillId="0" borderId="0" xfId="4" applyFont="1" applyAlignment="1">
      <alignment vertical="center" shrinkToFit="1"/>
    </xf>
    <xf numFmtId="0" fontId="6" fillId="0" borderId="0" xfId="10" applyFont="1" applyAlignment="1">
      <alignment horizontal="right" vertical="center"/>
    </xf>
    <xf numFmtId="0" fontId="12" fillId="2" borderId="18" xfId="4" applyFont="1" applyFill="1" applyBorder="1" applyAlignment="1">
      <alignment horizontal="center" vertical="center"/>
    </xf>
    <xf numFmtId="0" fontId="12" fillId="2" borderId="19" xfId="4" applyFont="1" applyFill="1" applyBorder="1" applyAlignment="1">
      <alignment horizontal="center" vertical="center" shrinkToFit="1"/>
    </xf>
    <xf numFmtId="0" fontId="12" fillId="2" borderId="20" xfId="4" applyFont="1" applyFill="1" applyBorder="1" applyAlignment="1">
      <alignment horizontal="center" vertical="center" shrinkToFit="1"/>
    </xf>
    <xf numFmtId="0" fontId="12" fillId="2" borderId="21" xfId="4" applyFont="1" applyFill="1" applyBorder="1" applyAlignment="1">
      <alignment horizontal="center" vertical="center" shrinkToFit="1"/>
    </xf>
    <xf numFmtId="0" fontId="12" fillId="2" borderId="22" xfId="4" applyFont="1" applyFill="1" applyBorder="1" applyAlignment="1">
      <alignment horizontal="center" vertical="center" shrinkToFit="1"/>
    </xf>
    <xf numFmtId="0" fontId="12" fillId="0" borderId="23" xfId="4" applyFont="1" applyBorder="1" applyAlignment="1">
      <alignment horizontal="distributed" vertical="center"/>
    </xf>
    <xf numFmtId="38" fontId="12" fillId="0" borderId="24" xfId="7" applyFont="1" applyFill="1" applyBorder="1" applyAlignment="1">
      <alignment horizontal="right" vertical="center" shrinkToFit="1"/>
    </xf>
    <xf numFmtId="38" fontId="12" fillId="0" borderId="12" xfId="7" applyFont="1" applyFill="1" applyBorder="1" applyAlignment="1">
      <alignment horizontal="right" vertical="center" shrinkToFit="1"/>
    </xf>
    <xf numFmtId="38" fontId="12" fillId="0" borderId="12" xfId="7" applyFont="1" applyFill="1" applyBorder="1" applyAlignment="1">
      <alignment vertical="center" shrinkToFit="1"/>
    </xf>
    <xf numFmtId="38" fontId="12" fillId="0" borderId="25" xfId="7" applyFont="1" applyFill="1" applyBorder="1" applyAlignment="1">
      <alignment vertical="center" shrinkToFit="1"/>
    </xf>
    <xf numFmtId="0" fontId="12" fillId="0" borderId="26" xfId="4" applyFont="1" applyBorder="1" applyAlignment="1">
      <alignment horizontal="distributed" vertical="center"/>
    </xf>
    <xf numFmtId="38" fontId="12" fillId="0" borderId="27" xfId="7" applyFont="1" applyFill="1" applyBorder="1" applyAlignment="1">
      <alignment horizontal="right" vertical="center" shrinkToFit="1"/>
    </xf>
    <xf numFmtId="38" fontId="12" fillId="0" borderId="28" xfId="7" applyFont="1" applyFill="1" applyBorder="1" applyAlignment="1">
      <alignment horizontal="right" vertical="center" shrinkToFit="1"/>
    </xf>
    <xf numFmtId="38" fontId="12" fillId="0" borderId="28" xfId="7" applyFont="1" applyFill="1" applyBorder="1" applyAlignment="1">
      <alignment vertical="center" shrinkToFit="1"/>
    </xf>
    <xf numFmtId="38" fontId="12" fillId="0" borderId="29" xfId="7" applyFont="1" applyFill="1" applyBorder="1" applyAlignment="1">
      <alignment vertical="center" shrinkToFit="1"/>
    </xf>
    <xf numFmtId="0" fontId="14" fillId="0" borderId="0" xfId="10" applyFont="1" applyAlignment="1">
      <alignment vertical="center"/>
    </xf>
    <xf numFmtId="0" fontId="12" fillId="0" borderId="26" xfId="4" applyFont="1" applyBorder="1" applyAlignment="1">
      <alignment horizontal="distributed" vertical="center" wrapText="1"/>
    </xf>
    <xf numFmtId="38" fontId="12" fillId="0" borderId="29" xfId="7" applyFont="1" applyFill="1" applyBorder="1" applyAlignment="1">
      <alignment horizontal="right" vertical="center" shrinkToFit="1"/>
    </xf>
    <xf numFmtId="0" fontId="12" fillId="0" borderId="26" xfId="4" applyFont="1" applyBorder="1" applyAlignment="1">
      <alignment horizontal="distributed" vertical="center" shrinkToFit="1"/>
    </xf>
    <xf numFmtId="0" fontId="12" fillId="0" borderId="26" xfId="4" applyFont="1" applyBorder="1" applyAlignment="1">
      <alignment horizontal="distributed" vertical="center" wrapText="1" shrinkToFit="1"/>
    </xf>
    <xf numFmtId="0" fontId="12" fillId="0" borderId="30" xfId="4" applyFont="1" applyBorder="1" applyAlignment="1">
      <alignment horizontal="distributed" vertical="center"/>
    </xf>
    <xf numFmtId="38" fontId="12" fillId="0" borderId="31" xfId="7" applyFont="1" applyFill="1" applyBorder="1" applyAlignment="1">
      <alignment horizontal="right" vertical="center" shrinkToFit="1"/>
    </xf>
    <xf numFmtId="38" fontId="12" fillId="0" borderId="32" xfId="7" applyFont="1" applyFill="1" applyBorder="1" applyAlignment="1">
      <alignment horizontal="right" vertical="center" shrinkToFit="1"/>
    </xf>
    <xf numFmtId="38" fontId="12" fillId="0" borderId="32" xfId="7" applyFont="1" applyFill="1" applyBorder="1" applyAlignment="1">
      <alignment vertical="center" shrinkToFit="1"/>
    </xf>
    <xf numFmtId="38" fontId="12" fillId="0" borderId="33" xfId="7" applyFont="1" applyFill="1" applyBorder="1" applyAlignment="1">
      <alignment vertical="center" shrinkToFit="1"/>
    </xf>
    <xf numFmtId="0" fontId="20" fillId="0" borderId="34" xfId="4" applyFont="1" applyBorder="1" applyAlignment="1">
      <alignment horizontal="distributed" vertical="center"/>
    </xf>
    <xf numFmtId="38" fontId="20" fillId="0" borderId="35" xfId="7" applyFont="1" applyFill="1" applyBorder="1" applyAlignment="1">
      <alignment horizontal="right" vertical="center" shrinkToFit="1"/>
    </xf>
    <xf numFmtId="38" fontId="20" fillId="0" borderId="36" xfId="7" applyFont="1" applyFill="1" applyBorder="1" applyAlignment="1">
      <alignment horizontal="right" vertical="center" shrinkToFit="1"/>
    </xf>
    <xf numFmtId="38" fontId="20" fillId="0" borderId="37" xfId="7" applyFont="1" applyFill="1" applyBorder="1" applyAlignment="1">
      <alignment horizontal="right" vertical="center" shrinkToFit="1"/>
    </xf>
    <xf numFmtId="38" fontId="20" fillId="0" borderId="38" xfId="7" applyFont="1" applyFill="1" applyBorder="1" applyAlignment="1">
      <alignment horizontal="right" vertical="center" shrinkToFit="1"/>
    </xf>
    <xf numFmtId="38" fontId="12" fillId="0" borderId="0" xfId="7" applyFont="1" applyFill="1" applyAlignment="1">
      <alignment vertical="center" shrinkToFit="1"/>
    </xf>
    <xf numFmtId="0" fontId="12" fillId="0" borderId="39" xfId="4" applyFont="1" applyBorder="1" applyAlignment="1">
      <alignment horizontal="distributed" vertical="center"/>
    </xf>
    <xf numFmtId="38" fontId="12" fillId="0" borderId="40" xfId="7" applyFont="1" applyFill="1" applyBorder="1" applyAlignment="1">
      <alignment vertical="center" shrinkToFit="1"/>
    </xf>
    <xf numFmtId="38" fontId="12" fillId="0" borderId="14" xfId="7" applyFont="1" applyFill="1" applyBorder="1" applyAlignment="1">
      <alignment vertical="center" shrinkToFit="1"/>
    </xf>
    <xf numFmtId="0" fontId="21" fillId="0" borderId="0" xfId="10" applyFont="1" applyAlignment="1">
      <alignment vertical="center"/>
    </xf>
    <xf numFmtId="0" fontId="12" fillId="0" borderId="41" xfId="4" applyFont="1" applyBorder="1" applyAlignment="1">
      <alignment horizontal="distributed" vertical="center"/>
    </xf>
    <xf numFmtId="0" fontId="12" fillId="0" borderId="42" xfId="4" applyFont="1" applyBorder="1" applyAlignment="1">
      <alignment horizontal="distributed" vertical="center" shrinkToFit="1"/>
    </xf>
    <xf numFmtId="38" fontId="12" fillId="0" borderId="43" xfId="7" applyFont="1" applyFill="1" applyBorder="1" applyAlignment="1">
      <alignment horizontal="right" vertical="center" shrinkToFit="1"/>
    </xf>
    <xf numFmtId="38" fontId="12" fillId="0" borderId="14" xfId="7" applyFont="1" applyFill="1" applyBorder="1" applyAlignment="1">
      <alignment horizontal="right" vertical="center" shrinkToFit="1"/>
    </xf>
    <xf numFmtId="38" fontId="12" fillId="0" borderId="44" xfId="7" applyFont="1" applyFill="1" applyBorder="1" applyAlignment="1">
      <alignment horizontal="right" vertical="center" shrinkToFit="1"/>
    </xf>
    <xf numFmtId="0" fontId="12" fillId="0" borderId="45" xfId="4" applyFont="1" applyBorder="1" applyAlignment="1">
      <alignment horizontal="distributed" vertical="center"/>
    </xf>
    <xf numFmtId="38" fontId="12" fillId="0" borderId="35" xfId="7" applyFont="1" applyFill="1" applyBorder="1" applyAlignment="1">
      <alignment horizontal="right" vertical="center" shrinkToFit="1"/>
    </xf>
    <xf numFmtId="38" fontId="12" fillId="0" borderId="46" xfId="7" applyFont="1" applyFill="1" applyBorder="1" applyAlignment="1">
      <alignment horizontal="right" vertical="center" shrinkToFit="1"/>
    </xf>
    <xf numFmtId="38" fontId="12" fillId="0" borderId="37" xfId="7" applyFont="1" applyFill="1" applyBorder="1" applyAlignment="1">
      <alignment horizontal="right" vertical="center" shrinkToFit="1"/>
    </xf>
    <xf numFmtId="38" fontId="12" fillId="0" borderId="47" xfId="7" applyFont="1" applyFill="1" applyBorder="1" applyAlignment="1">
      <alignment horizontal="right" vertical="center" shrinkToFit="1"/>
    </xf>
    <xf numFmtId="0" fontId="11" fillId="0" borderId="0" xfId="4" applyFont="1" applyAlignment="1">
      <alignment vertical="center" shrinkToFit="1"/>
    </xf>
    <xf numFmtId="0" fontId="11" fillId="0" borderId="0" xfId="4" applyFont="1" applyAlignment="1">
      <alignment horizontal="right" vertical="center" shrinkToFit="1"/>
    </xf>
    <xf numFmtId="0" fontId="6" fillId="0" borderId="0" xfId="0" applyFont="1" applyAlignment="1">
      <alignment vertical="center"/>
    </xf>
    <xf numFmtId="0" fontId="10" fillId="0" borderId="0" xfId="4" applyFont="1" applyAlignment="1">
      <alignment vertical="center"/>
    </xf>
    <xf numFmtId="0" fontId="11" fillId="0" borderId="0" xfId="4" applyFont="1" applyAlignment="1">
      <alignment horizontal="right" vertical="center"/>
    </xf>
    <xf numFmtId="0" fontId="22" fillId="0" borderId="0" xfId="4" applyFont="1" applyAlignment="1">
      <alignment vertical="center"/>
    </xf>
    <xf numFmtId="0" fontId="6" fillId="0" borderId="0" xfId="11" applyFont="1" applyAlignment="1">
      <alignment horizontal="right" vertical="center"/>
    </xf>
    <xf numFmtId="0" fontId="11" fillId="2" borderId="10" xfId="4" applyFont="1" applyFill="1" applyBorder="1" applyAlignment="1">
      <alignment horizontal="center" vertical="center"/>
    </xf>
    <xf numFmtId="0" fontId="11" fillId="2" borderId="10" xfId="4" applyFont="1" applyFill="1" applyBorder="1" applyAlignment="1">
      <alignment horizontal="center" vertical="center" justifyLastLine="1"/>
    </xf>
    <xf numFmtId="0" fontId="11" fillId="2" borderId="10" xfId="4" applyFont="1" applyFill="1" applyBorder="1" applyAlignment="1">
      <alignment horizontal="centerContinuous" vertical="center"/>
    </xf>
    <xf numFmtId="0" fontId="11" fillId="2" borderId="10" xfId="4" applyFont="1" applyFill="1" applyBorder="1" applyAlignment="1">
      <alignment vertical="center" textRotation="255" wrapText="1"/>
    </xf>
    <xf numFmtId="0" fontId="15" fillId="2" borderId="10" xfId="4" applyFont="1" applyFill="1" applyBorder="1" applyAlignment="1">
      <alignment vertical="center" textRotation="255" wrapText="1"/>
    </xf>
    <xf numFmtId="0" fontId="12" fillId="2" borderId="10" xfId="4" applyFont="1" applyFill="1" applyBorder="1" applyAlignment="1">
      <alignment vertical="center" textRotation="255"/>
    </xf>
    <xf numFmtId="0" fontId="11" fillId="2" borderId="10" xfId="4" applyFont="1" applyFill="1" applyBorder="1" applyAlignment="1">
      <alignment vertical="center"/>
    </xf>
    <xf numFmtId="0" fontId="11" fillId="2" borderId="10" xfId="4" applyFont="1" applyFill="1" applyBorder="1" applyAlignment="1">
      <alignment vertical="center" justifyLastLine="1"/>
    </xf>
    <xf numFmtId="0" fontId="11" fillId="2" borderId="10" xfId="4" applyFont="1" applyFill="1" applyBorder="1" applyAlignment="1">
      <alignment horizontal="center" vertical="center" justifyLastLine="1"/>
    </xf>
    <xf numFmtId="0" fontId="11" fillId="2" borderId="10" xfId="4" applyFont="1" applyFill="1" applyBorder="1" applyAlignment="1">
      <alignment vertical="center" textRotation="255"/>
    </xf>
    <xf numFmtId="0" fontId="12" fillId="0" borderId="10" xfId="4" applyFont="1" applyBorder="1" applyAlignment="1">
      <alignment horizontal="center" vertical="center"/>
    </xf>
    <xf numFmtId="0" fontId="12" fillId="0" borderId="48" xfId="4" applyFont="1" applyBorder="1" applyAlignment="1">
      <alignment horizontal="center" vertical="center"/>
    </xf>
    <xf numFmtId="181" fontId="11" fillId="0" borderId="48" xfId="7" applyNumberFormat="1" applyFont="1" applyFill="1" applyBorder="1" applyAlignment="1">
      <alignment vertical="center"/>
    </xf>
    <xf numFmtId="181" fontId="11" fillId="0" borderId="48" xfId="7" applyNumberFormat="1" applyFont="1" applyFill="1" applyBorder="1" applyAlignment="1">
      <alignment horizontal="right" vertical="center"/>
    </xf>
    <xf numFmtId="0" fontId="12" fillId="0" borderId="49" xfId="4" applyFont="1" applyBorder="1" applyAlignment="1">
      <alignment horizontal="center" vertical="center"/>
    </xf>
    <xf numFmtId="182" fontId="11" fillId="0" borderId="49" xfId="7" applyNumberFormat="1" applyFont="1" applyFill="1" applyBorder="1" applyAlignment="1">
      <alignment vertical="center"/>
    </xf>
    <xf numFmtId="182" fontId="11" fillId="0" borderId="49" xfId="7" applyNumberFormat="1" applyFont="1" applyFill="1" applyBorder="1" applyAlignment="1">
      <alignment horizontal="right" vertical="center"/>
    </xf>
    <xf numFmtId="0" fontId="6" fillId="0" borderId="0" xfId="0" applyFont="1" applyAlignment="1">
      <alignment horizontal="right" vertical="center"/>
    </xf>
    <xf numFmtId="0" fontId="11" fillId="2" borderId="4" xfId="4" applyFont="1" applyFill="1" applyBorder="1" applyAlignment="1">
      <alignment horizontal="center" vertical="center" justifyLastLine="1"/>
    </xf>
    <xf numFmtId="0" fontId="11" fillId="2" borderId="10" xfId="4" applyFont="1" applyFill="1" applyBorder="1" applyAlignment="1">
      <alignment horizontal="center" vertical="center"/>
    </xf>
    <xf numFmtId="0" fontId="11" fillId="2" borderId="4" xfId="4" applyFont="1" applyFill="1" applyBorder="1" applyAlignment="1">
      <alignment horizontal="center" vertical="center"/>
    </xf>
    <xf numFmtId="0" fontId="11" fillId="2" borderId="4" xfId="4" applyFont="1" applyFill="1" applyBorder="1" applyAlignment="1">
      <alignment horizontal="center" vertical="center" shrinkToFit="1"/>
    </xf>
    <xf numFmtId="0" fontId="23" fillId="0" borderId="0" xfId="4" applyFont="1" applyAlignment="1">
      <alignment vertical="center"/>
    </xf>
    <xf numFmtId="0" fontId="12" fillId="0" borderId="4" xfId="4" applyFont="1" applyBorder="1" applyAlignment="1">
      <alignment horizontal="center" vertical="center"/>
    </xf>
    <xf numFmtId="38" fontId="12" fillId="0" borderId="10" xfId="7" applyFont="1" applyFill="1" applyBorder="1" applyAlignment="1">
      <alignment vertical="center"/>
    </xf>
    <xf numFmtId="183" fontId="12" fillId="0" borderId="10" xfId="7" applyNumberFormat="1" applyFont="1" applyFill="1" applyBorder="1" applyAlignment="1">
      <alignment vertical="center"/>
    </xf>
    <xf numFmtId="0" fontId="11" fillId="0" borderId="4" xfId="4" applyFont="1" applyBorder="1" applyAlignment="1">
      <alignment horizontal="center" vertical="center"/>
    </xf>
    <xf numFmtId="38" fontId="11" fillId="0" borderId="15" xfId="7" applyFont="1" applyFill="1" applyBorder="1" applyAlignment="1">
      <alignment vertical="center"/>
    </xf>
    <xf numFmtId="38" fontId="11" fillId="0" borderId="7" xfId="7" applyFont="1" applyFill="1" applyBorder="1" applyAlignment="1">
      <alignment vertical="center"/>
    </xf>
    <xf numFmtId="183" fontId="11" fillId="0" borderId="15" xfId="7" applyNumberFormat="1" applyFont="1" applyFill="1" applyBorder="1" applyAlignment="1">
      <alignment vertical="center"/>
    </xf>
    <xf numFmtId="0" fontId="11" fillId="0" borderId="2" xfId="4" applyFont="1" applyBorder="1" applyAlignment="1">
      <alignment vertical="center"/>
    </xf>
    <xf numFmtId="38" fontId="11" fillId="0" borderId="2" xfId="7" applyFont="1" applyFill="1" applyBorder="1" applyAlignment="1">
      <alignment vertical="center"/>
    </xf>
    <xf numFmtId="183" fontId="11" fillId="0" borderId="9" xfId="7" applyNumberFormat="1" applyFont="1" applyFill="1" applyBorder="1" applyAlignment="1">
      <alignment horizontal="center" vertical="center"/>
    </xf>
    <xf numFmtId="0" fontId="11" fillId="0" borderId="13" xfId="4" applyFont="1" applyBorder="1" applyAlignment="1">
      <alignment horizontal="left" vertical="center"/>
    </xf>
    <xf numFmtId="38" fontId="11" fillId="0" borderId="12" xfId="7" applyFont="1" applyFill="1" applyBorder="1" applyAlignment="1">
      <alignment vertical="center"/>
    </xf>
    <xf numFmtId="183" fontId="11" fillId="0" borderId="12" xfId="7" applyNumberFormat="1" applyFont="1" applyFill="1" applyBorder="1" applyAlignment="1">
      <alignment vertical="center"/>
    </xf>
    <xf numFmtId="0" fontId="14" fillId="0" borderId="0" xfId="0" applyFont="1" applyAlignment="1">
      <alignment vertical="center"/>
    </xf>
    <xf numFmtId="0" fontId="11" fillId="0" borderId="12" xfId="4" applyFont="1" applyBorder="1" applyAlignment="1">
      <alignment horizontal="left" vertical="center"/>
    </xf>
    <xf numFmtId="0" fontId="11" fillId="0" borderId="13" xfId="4" applyFont="1" applyBorder="1" applyAlignment="1">
      <alignment horizontal="left" vertical="center" shrinkToFit="1"/>
    </xf>
    <xf numFmtId="38" fontId="11" fillId="0" borderId="10" xfId="7" applyFont="1" applyFill="1" applyBorder="1" applyAlignment="1">
      <alignment vertical="center"/>
    </xf>
    <xf numFmtId="183" fontId="11" fillId="0" borderId="10" xfId="7" applyNumberFormat="1" applyFont="1" applyFill="1" applyBorder="1" applyAlignment="1">
      <alignment vertical="center"/>
    </xf>
    <xf numFmtId="0" fontId="11" fillId="0" borderId="13" xfId="4" applyFont="1" applyBorder="1" applyAlignment="1">
      <alignment horizontal="center" vertical="center"/>
    </xf>
    <xf numFmtId="38" fontId="11" fillId="0" borderId="13" xfId="7" applyFont="1" applyFill="1" applyBorder="1" applyAlignment="1">
      <alignment vertical="center"/>
    </xf>
    <xf numFmtId="0" fontId="11" fillId="0" borderId="7" xfId="4" applyFont="1" applyBorder="1" applyAlignment="1">
      <alignment horizontal="left" vertical="center" shrinkToFit="1"/>
    </xf>
    <xf numFmtId="0" fontId="10" fillId="0" borderId="0" xfId="4" applyFont="1" applyFill="1" applyAlignment="1">
      <alignment horizontal="left" vertical="center"/>
    </xf>
    <xf numFmtId="0" fontId="10" fillId="0" borderId="0" xfId="4" applyFont="1" applyFill="1" applyAlignment="1">
      <alignment horizontal="center" vertical="center"/>
    </xf>
    <xf numFmtId="0" fontId="6" fillId="0" borderId="0" xfId="0" applyFont="1" applyFill="1" applyAlignment="1">
      <alignment horizontal="right" vertical="center"/>
    </xf>
    <xf numFmtId="0" fontId="11" fillId="2" borderId="50" xfId="4" applyFont="1" applyFill="1" applyBorder="1" applyAlignment="1">
      <alignment horizontal="left" vertical="center" wrapText="1"/>
    </xf>
    <xf numFmtId="0" fontId="11" fillId="2" borderId="10" xfId="4" applyFont="1" applyFill="1" applyBorder="1" applyAlignment="1">
      <alignment horizontal="center" vertical="center" textRotation="255"/>
    </xf>
    <xf numFmtId="38" fontId="6" fillId="0" borderId="0" xfId="1" applyFont="1" applyFill="1" applyAlignment="1">
      <alignment vertical="center"/>
    </xf>
    <xf numFmtId="0" fontId="11" fillId="0" borderId="10" xfId="4" applyFont="1" applyFill="1" applyBorder="1" applyAlignment="1">
      <alignment horizontal="center" vertical="center"/>
    </xf>
    <xf numFmtId="38" fontId="11" fillId="0" borderId="10" xfId="7" applyFont="1" applyFill="1" applyBorder="1" applyAlignment="1">
      <alignment horizontal="right" vertical="center"/>
    </xf>
    <xf numFmtId="184" fontId="11" fillId="0" borderId="10" xfId="7" applyNumberFormat="1" applyFont="1" applyFill="1" applyBorder="1" applyAlignment="1">
      <alignment horizontal="right" vertical="center"/>
    </xf>
    <xf numFmtId="38" fontId="6" fillId="0" borderId="0" xfId="0" applyNumberFormat="1" applyFont="1" applyFill="1" applyAlignment="1">
      <alignment vertical="center"/>
    </xf>
    <xf numFmtId="38" fontId="6" fillId="0" borderId="10" xfId="1" applyFont="1" applyFill="1" applyBorder="1" applyAlignment="1">
      <alignment horizontal="right" vertical="center"/>
    </xf>
    <xf numFmtId="183" fontId="6" fillId="0" borderId="10" xfId="1" applyNumberFormat="1" applyFont="1" applyFill="1" applyBorder="1" applyAlignment="1">
      <alignment horizontal="right" vertical="center"/>
    </xf>
    <xf numFmtId="38" fontId="11" fillId="0" borderId="10" xfId="1" applyFont="1" applyFill="1" applyBorder="1" applyAlignment="1">
      <alignment horizontal="right" vertical="center"/>
    </xf>
    <xf numFmtId="183" fontId="11" fillId="0" borderId="10" xfId="1" applyNumberFormat="1" applyFont="1" applyFill="1" applyBorder="1" applyAlignment="1">
      <alignment horizontal="right" vertical="center"/>
    </xf>
    <xf numFmtId="0" fontId="11" fillId="0" borderId="0" xfId="4" applyFont="1" applyFill="1" applyAlignment="1">
      <alignment horizontal="right" vertical="center"/>
    </xf>
    <xf numFmtId="0" fontId="8" fillId="0" borderId="0" xfId="2" applyFont="1" applyAlignment="1">
      <alignment horizontal="left" vertical="center"/>
    </xf>
    <xf numFmtId="0" fontId="8" fillId="0" borderId="0" xfId="2" applyFont="1" applyAlignment="1">
      <alignment vertical="center"/>
    </xf>
    <xf numFmtId="0" fontId="10" fillId="0" borderId="0" xfId="4" applyFont="1" applyFill="1" applyAlignment="1">
      <alignment vertical="center" justifyLastLine="1"/>
    </xf>
    <xf numFmtId="0" fontId="6" fillId="2" borderId="50" xfId="0" applyFont="1" applyFill="1" applyBorder="1" applyAlignment="1">
      <alignment horizontal="left" vertical="center" wrapText="1"/>
    </xf>
    <xf numFmtId="0" fontId="6" fillId="2" borderId="10" xfId="0" applyFont="1" applyFill="1" applyBorder="1" applyAlignment="1">
      <alignment horizontal="center" vertical="center" textRotation="255"/>
    </xf>
    <xf numFmtId="0" fontId="6" fillId="0" borderId="0" xfId="0" applyFont="1" applyFill="1" applyBorder="1" applyAlignment="1">
      <alignment horizontal="center" vertical="center" textRotation="255"/>
    </xf>
    <xf numFmtId="38" fontId="6" fillId="0" borderId="0" xfId="1" applyFont="1" applyAlignment="1">
      <alignment vertical="center"/>
    </xf>
    <xf numFmtId="38" fontId="6" fillId="0" borderId="10" xfId="1" applyFont="1" applyBorder="1" applyAlignment="1">
      <alignment horizontal="right" vertical="center"/>
    </xf>
    <xf numFmtId="38" fontId="6" fillId="0" borderId="0" xfId="1" applyFont="1" applyBorder="1" applyAlignment="1">
      <alignment vertical="center"/>
    </xf>
    <xf numFmtId="38" fontId="6" fillId="0" borderId="0" xfId="0" applyNumberFormat="1" applyFont="1" applyAlignment="1">
      <alignment vertical="center"/>
    </xf>
    <xf numFmtId="0" fontId="6" fillId="0" borderId="13" xfId="0" applyFont="1" applyFill="1" applyBorder="1" applyAlignment="1">
      <alignment vertical="center"/>
    </xf>
    <xf numFmtId="38" fontId="6" fillId="0" borderId="10" xfId="1" applyNumberFormat="1" applyFont="1" applyFill="1" applyBorder="1" applyAlignment="1">
      <alignment horizontal="right" vertical="center"/>
    </xf>
    <xf numFmtId="38" fontId="6" fillId="0" borderId="0" xfId="1" applyFont="1" applyFill="1" applyBorder="1" applyAlignment="1">
      <alignment vertical="center"/>
    </xf>
    <xf numFmtId="0" fontId="6" fillId="0" borderId="0" xfId="0" applyFont="1" applyBorder="1" applyAlignment="1">
      <alignment vertical="center"/>
    </xf>
    <xf numFmtId="38" fontId="11" fillId="0" borderId="0" xfId="7" applyFont="1" applyFill="1" applyAlignment="1">
      <alignment vertical="center"/>
    </xf>
    <xf numFmtId="185" fontId="11" fillId="0" borderId="0" xfId="4" applyNumberFormat="1" applyFont="1" applyAlignment="1">
      <alignment vertical="center"/>
    </xf>
    <xf numFmtId="38" fontId="13" fillId="0" borderId="0" xfId="7" applyFont="1" applyFill="1" applyAlignment="1">
      <alignment vertical="center"/>
    </xf>
    <xf numFmtId="38" fontId="11" fillId="0" borderId="0" xfId="7" applyFont="1" applyFill="1" applyBorder="1" applyAlignment="1">
      <alignment horizontal="right" vertical="center"/>
    </xf>
    <xf numFmtId="0" fontId="11" fillId="2" borderId="51" xfId="4" applyFont="1" applyFill="1" applyBorder="1" applyAlignment="1">
      <alignment horizontal="center" vertical="center" justifyLastLine="1"/>
    </xf>
    <xf numFmtId="0" fontId="11" fillId="2" borderId="52" xfId="4" applyFont="1" applyFill="1" applyBorder="1" applyAlignment="1">
      <alignment horizontal="center" vertical="center" justifyLastLine="1"/>
    </xf>
    <xf numFmtId="38" fontId="11" fillId="2" borderId="9" xfId="7" applyFont="1" applyFill="1" applyBorder="1" applyAlignment="1">
      <alignment horizontal="center" vertical="center"/>
    </xf>
    <xf numFmtId="38" fontId="11" fillId="2" borderId="3" xfId="7" applyFont="1" applyFill="1" applyBorder="1" applyAlignment="1">
      <alignment horizontal="center" vertical="center"/>
    </xf>
    <xf numFmtId="38" fontId="11" fillId="2" borderId="3" xfId="9" applyFont="1" applyFill="1" applyBorder="1" applyAlignment="1">
      <alignment horizontal="center" vertical="center"/>
    </xf>
    <xf numFmtId="185" fontId="11" fillId="2" borderId="9" xfId="5" applyNumberFormat="1" applyFont="1" applyFill="1" applyBorder="1" applyAlignment="1">
      <alignment horizontal="center" vertical="center"/>
    </xf>
    <xf numFmtId="0" fontId="11" fillId="2" borderId="53" xfId="4" applyFont="1" applyFill="1" applyBorder="1" applyAlignment="1">
      <alignment horizontal="center" vertical="center" justifyLastLine="1"/>
    </xf>
    <xf numFmtId="0" fontId="11" fillId="2" borderId="54" xfId="4" applyFont="1" applyFill="1" applyBorder="1" applyAlignment="1">
      <alignment horizontal="center" vertical="center" justifyLastLine="1"/>
    </xf>
    <xf numFmtId="38" fontId="11" fillId="2" borderId="15" xfId="7" applyFont="1" applyFill="1" applyBorder="1" applyAlignment="1">
      <alignment horizontal="center" vertical="center"/>
    </xf>
    <xf numFmtId="38" fontId="11" fillId="2" borderId="8" xfId="7" applyFont="1" applyFill="1" applyBorder="1" applyAlignment="1">
      <alignment horizontal="center" vertical="center"/>
    </xf>
    <xf numFmtId="38" fontId="11" fillId="2" borderId="8" xfId="9" applyFont="1" applyFill="1" applyBorder="1" applyAlignment="1">
      <alignment horizontal="center" vertical="center"/>
    </xf>
    <xf numFmtId="185" fontId="11" fillId="2" borderId="15" xfId="5" applyNumberFormat="1" applyFont="1" applyFill="1" applyBorder="1" applyAlignment="1">
      <alignment horizontal="center" vertical="center"/>
    </xf>
    <xf numFmtId="0" fontId="13" fillId="0" borderId="9" xfId="4" applyFont="1" applyBorder="1" applyAlignment="1">
      <alignment horizontal="center" vertical="center" wrapText="1"/>
    </xf>
    <xf numFmtId="0" fontId="11" fillId="3" borderId="55" xfId="4" applyFont="1" applyFill="1" applyBorder="1" applyAlignment="1">
      <alignment horizontal="distributed" vertical="center"/>
    </xf>
    <xf numFmtId="38" fontId="11" fillId="3" borderId="40" xfId="1" applyFont="1" applyFill="1" applyBorder="1" applyAlignment="1">
      <alignment horizontal="right" vertical="center"/>
    </xf>
    <xf numFmtId="38" fontId="11" fillId="3" borderId="40" xfId="8" applyFont="1" applyFill="1" applyBorder="1" applyAlignment="1">
      <alignment horizontal="right" vertical="center"/>
    </xf>
    <xf numFmtId="40" fontId="11" fillId="3" borderId="40" xfId="8" applyNumberFormat="1" applyFont="1" applyFill="1" applyBorder="1" applyAlignment="1">
      <alignment horizontal="right" vertical="center"/>
    </xf>
    <xf numFmtId="0" fontId="13" fillId="0" borderId="12" xfId="4" applyFont="1" applyBorder="1" applyAlignment="1">
      <alignment horizontal="center" vertical="center" wrapText="1"/>
    </xf>
    <xf numFmtId="0" fontId="11" fillId="0" borderId="0" xfId="4" applyFont="1" applyAlignment="1">
      <alignment horizontal="distributed" vertical="center" shrinkToFit="1"/>
    </xf>
    <xf numFmtId="38" fontId="15" fillId="0" borderId="12" xfId="1" applyFont="1" applyFill="1" applyBorder="1" applyAlignment="1">
      <alignment horizontal="right" vertical="center"/>
    </xf>
    <xf numFmtId="38" fontId="15" fillId="0" borderId="13" xfId="1" applyFont="1" applyFill="1" applyBorder="1" applyAlignment="1" applyProtection="1">
      <alignment horizontal="right" vertical="center"/>
    </xf>
    <xf numFmtId="38" fontId="15" fillId="0" borderId="12" xfId="1" applyFont="1" applyFill="1" applyBorder="1" applyAlignment="1" applyProtection="1">
      <alignment horizontal="right" vertical="center"/>
    </xf>
    <xf numFmtId="38" fontId="15" fillId="0" borderId="14" xfId="1" applyFont="1" applyFill="1" applyBorder="1" applyAlignment="1" applyProtection="1">
      <alignment horizontal="right" vertical="center"/>
    </xf>
    <xf numFmtId="38" fontId="15" fillId="0" borderId="14" xfId="8" applyFont="1" applyFill="1" applyBorder="1" applyAlignment="1" applyProtection="1">
      <alignment horizontal="right" vertical="center"/>
    </xf>
    <xf numFmtId="40" fontId="11" fillId="0" borderId="56" xfId="8" applyNumberFormat="1" applyFont="1" applyFill="1" applyBorder="1" applyAlignment="1">
      <alignment horizontal="right" vertical="center"/>
    </xf>
    <xf numFmtId="0" fontId="11" fillId="0" borderId="1" xfId="4" applyFont="1" applyBorder="1" applyAlignment="1">
      <alignment horizontal="distributed" vertical="center" shrinkToFit="1"/>
    </xf>
    <xf numFmtId="38" fontId="14" fillId="0" borderId="12" xfId="1" applyFont="1" applyFill="1" applyBorder="1" applyAlignment="1" applyProtection="1">
      <alignment horizontal="right" vertical="center"/>
    </xf>
    <xf numFmtId="40" fontId="11" fillId="0" borderId="15" xfId="8" applyNumberFormat="1" applyFont="1" applyFill="1" applyBorder="1" applyAlignment="1">
      <alignment horizontal="right" vertical="center"/>
    </xf>
    <xf numFmtId="0" fontId="11" fillId="0" borderId="6" xfId="4" applyFont="1" applyBorder="1" applyAlignment="1">
      <alignment horizontal="distributed" vertical="center"/>
    </xf>
    <xf numFmtId="38" fontId="15" fillId="0" borderId="10" xfId="1" applyFont="1" applyFill="1" applyBorder="1" applyAlignment="1" applyProtection="1">
      <alignment horizontal="right" vertical="center"/>
    </xf>
    <xf numFmtId="38" fontId="15" fillId="0" borderId="6" xfId="1" applyFont="1" applyFill="1" applyBorder="1" applyAlignment="1" applyProtection="1">
      <alignment horizontal="right" vertical="center"/>
    </xf>
    <xf numFmtId="40" fontId="11" fillId="0" borderId="49" xfId="8" applyNumberFormat="1" applyFont="1" applyFill="1" applyBorder="1" applyAlignment="1">
      <alignment horizontal="right" vertical="center"/>
    </xf>
    <xf numFmtId="38" fontId="15" fillId="0" borderId="6" xfId="8" applyFont="1" applyFill="1" applyBorder="1" applyAlignment="1" applyProtection="1">
      <alignment horizontal="right" vertical="center"/>
    </xf>
    <xf numFmtId="0" fontId="11" fillId="3" borderId="57" xfId="4" applyFont="1" applyFill="1" applyBorder="1" applyAlignment="1">
      <alignment horizontal="distributed" vertical="center"/>
    </xf>
    <xf numFmtId="38" fontId="15" fillId="3" borderId="48" xfId="1" applyFont="1" applyFill="1" applyBorder="1" applyAlignment="1">
      <alignment horizontal="right" vertical="center"/>
    </xf>
    <xf numFmtId="38" fontId="15" fillId="3" borderId="48" xfId="8" applyFont="1" applyFill="1" applyBorder="1" applyAlignment="1">
      <alignment horizontal="right" vertical="center"/>
    </xf>
    <xf numFmtId="40" fontId="11" fillId="3" borderId="48" xfId="8" applyNumberFormat="1" applyFont="1" applyFill="1" applyBorder="1" applyAlignment="1">
      <alignment horizontal="right" vertical="center"/>
    </xf>
    <xf numFmtId="40" fontId="11" fillId="0" borderId="12" xfId="8" applyNumberFormat="1" applyFont="1" applyFill="1" applyBorder="1" applyAlignment="1">
      <alignment horizontal="right" vertical="center"/>
    </xf>
    <xf numFmtId="0" fontId="24" fillId="0" borderId="0" xfId="4" applyFont="1" applyAlignment="1">
      <alignment horizontal="distributed" vertical="center" shrinkToFit="1"/>
    </xf>
    <xf numFmtId="0" fontId="15" fillId="0" borderId="1" xfId="4" applyFont="1" applyBorder="1" applyAlignment="1">
      <alignment horizontal="distributed" vertical="center" shrinkToFit="1"/>
    </xf>
    <xf numFmtId="38" fontId="15" fillId="0" borderId="8" xfId="1" applyFont="1" applyFill="1" applyBorder="1" applyAlignment="1" applyProtection="1">
      <alignment horizontal="right" vertical="center"/>
    </xf>
    <xf numFmtId="0" fontId="11" fillId="0" borderId="5" xfId="4" applyFont="1" applyBorder="1" applyAlignment="1">
      <alignment horizontal="distributed" vertical="center"/>
    </xf>
    <xf numFmtId="38" fontId="15" fillId="0" borderId="10" xfId="1" applyFont="1" applyFill="1" applyBorder="1" applyAlignment="1">
      <alignment horizontal="right" vertical="center"/>
    </xf>
    <xf numFmtId="38" fontId="15" fillId="0" borderId="4" xfId="1" applyFont="1" applyFill="1" applyBorder="1" applyAlignment="1" applyProtection="1">
      <alignment horizontal="right" vertical="center"/>
    </xf>
    <xf numFmtId="38" fontId="15" fillId="0" borderId="2" xfId="1" applyFont="1" applyFill="1" applyBorder="1" applyAlignment="1" applyProtection="1">
      <alignment horizontal="right" vertical="center"/>
    </xf>
    <xf numFmtId="38" fontId="15" fillId="0" borderId="9" xfId="1" applyFont="1" applyFill="1" applyBorder="1" applyAlignment="1" applyProtection="1">
      <alignment horizontal="right" vertical="center"/>
    </xf>
    <xf numFmtId="38" fontId="15" fillId="0" borderId="3" xfId="1" applyFont="1" applyFill="1" applyBorder="1" applyAlignment="1" applyProtection="1">
      <alignment horizontal="right" vertical="center"/>
    </xf>
    <xf numFmtId="38" fontId="15" fillId="3" borderId="48" xfId="1" applyFont="1" applyFill="1" applyBorder="1" applyAlignment="1" applyProtection="1">
      <alignment horizontal="right" vertical="center"/>
    </xf>
    <xf numFmtId="38" fontId="15" fillId="3" borderId="58" xfId="1" applyFont="1" applyFill="1" applyBorder="1" applyAlignment="1" applyProtection="1">
      <alignment horizontal="right" vertical="center"/>
    </xf>
    <xf numFmtId="38" fontId="15" fillId="3" borderId="58" xfId="8" applyFont="1" applyFill="1" applyBorder="1" applyAlignment="1" applyProtection="1">
      <alignment horizontal="right" vertical="center"/>
    </xf>
    <xf numFmtId="0" fontId="15" fillId="0" borderId="0" xfId="4" applyFont="1" applyAlignment="1">
      <alignment horizontal="distributed" vertical="center" shrinkToFit="1"/>
    </xf>
    <xf numFmtId="38" fontId="15" fillId="0" borderId="4" xfId="1" applyFont="1" applyFill="1" applyBorder="1" applyAlignment="1">
      <alignment horizontal="right" vertical="center"/>
    </xf>
    <xf numFmtId="38" fontId="15" fillId="0" borderId="15" xfId="1" applyFont="1" applyFill="1" applyBorder="1" applyAlignment="1">
      <alignment horizontal="right" vertical="center"/>
    </xf>
    <xf numFmtId="38" fontId="15" fillId="0" borderId="7" xfId="1" applyFont="1" applyFill="1" applyBorder="1" applyAlignment="1" applyProtection="1">
      <alignment horizontal="right" vertical="center"/>
    </xf>
    <xf numFmtId="38" fontId="15" fillId="0" borderId="15" xfId="1" applyFont="1" applyFill="1" applyBorder="1" applyAlignment="1" applyProtection="1">
      <alignment horizontal="right" vertical="center"/>
    </xf>
    <xf numFmtId="38" fontId="15" fillId="0" borderId="8" xfId="8" applyFont="1" applyFill="1" applyBorder="1" applyAlignment="1" applyProtection="1">
      <alignment horizontal="right" vertical="center"/>
    </xf>
    <xf numFmtId="0" fontId="11" fillId="0" borderId="11" xfId="4" applyFont="1" applyBorder="1" applyAlignment="1">
      <alignment horizontal="distributed" vertical="center"/>
    </xf>
    <xf numFmtId="38" fontId="15" fillId="0" borderId="9" xfId="1" applyFont="1" applyFill="1" applyBorder="1" applyAlignment="1">
      <alignment horizontal="right" vertical="center"/>
    </xf>
    <xf numFmtId="38" fontId="15" fillId="0" borderId="3" xfId="8" applyFont="1" applyFill="1" applyBorder="1" applyAlignment="1" applyProtection="1">
      <alignment horizontal="right" vertical="center"/>
    </xf>
    <xf numFmtId="40" fontId="11" fillId="0" borderId="43" xfId="8" applyNumberFormat="1" applyFont="1" applyFill="1" applyBorder="1" applyAlignment="1">
      <alignment horizontal="right" vertical="center"/>
    </xf>
    <xf numFmtId="0" fontId="13" fillId="0" borderId="15" xfId="4" applyFont="1" applyBorder="1" applyAlignment="1">
      <alignment horizontal="center" vertical="center" wrapText="1"/>
    </xf>
    <xf numFmtId="0" fontId="12" fillId="3" borderId="59" xfId="4" applyFont="1" applyFill="1" applyBorder="1" applyAlignment="1">
      <alignment horizontal="distributed" vertical="center"/>
    </xf>
    <xf numFmtId="38" fontId="11" fillId="3" borderId="60" xfId="1" applyFont="1" applyFill="1" applyBorder="1" applyAlignment="1" applyProtection="1">
      <alignment horizontal="right" vertical="center"/>
    </xf>
    <xf numFmtId="38" fontId="11" fillId="3" borderId="60" xfId="8" applyFont="1" applyFill="1" applyBorder="1" applyAlignment="1" applyProtection="1">
      <alignment horizontal="right" vertical="center"/>
    </xf>
    <xf numFmtId="40" fontId="11" fillId="3" borderId="15" xfId="8" applyNumberFormat="1" applyFont="1" applyFill="1" applyBorder="1" applyAlignment="1">
      <alignment horizontal="right" vertical="center"/>
    </xf>
    <xf numFmtId="186" fontId="11" fillId="0" borderId="0" xfId="12" applyNumberFormat="1" applyFont="1" applyFill="1" applyBorder="1" applyAlignment="1" applyProtection="1">
      <alignment horizontal="right" vertical="center"/>
    </xf>
    <xf numFmtId="0" fontId="10" fillId="0" borderId="14" xfId="4" applyFont="1" applyBorder="1" applyAlignment="1">
      <alignment vertical="center"/>
    </xf>
    <xf numFmtId="0" fontId="10" fillId="0" borderId="13" xfId="4" applyFont="1" applyBorder="1" applyAlignment="1">
      <alignment vertical="center"/>
    </xf>
    <xf numFmtId="38" fontId="11" fillId="0" borderId="1" xfId="7" applyFont="1" applyFill="1" applyBorder="1" applyAlignment="1">
      <alignment horizontal="right" vertical="center"/>
    </xf>
    <xf numFmtId="0" fontId="6" fillId="0" borderId="14" xfId="0" applyFont="1" applyBorder="1" applyAlignment="1">
      <alignment horizontal="right" vertical="center"/>
    </xf>
    <xf numFmtId="38" fontId="11" fillId="0" borderId="0" xfId="9" applyFont="1" applyFill="1" applyBorder="1" applyAlignment="1">
      <alignment horizontal="right" vertical="center"/>
    </xf>
    <xf numFmtId="0" fontId="6" fillId="0" borderId="0" xfId="13" applyFont="1" applyAlignment="1">
      <alignment horizontal="right" vertical="center"/>
    </xf>
    <xf numFmtId="0" fontId="11" fillId="2" borderId="61" xfId="4" applyFont="1" applyFill="1" applyBorder="1" applyAlignment="1">
      <alignment horizontal="center" vertical="center" justifyLastLine="1"/>
    </xf>
    <xf numFmtId="38" fontId="11" fillId="2" borderId="2" xfId="7" applyFont="1" applyFill="1" applyBorder="1" applyAlignment="1">
      <alignment horizontal="center" vertical="center"/>
    </xf>
    <xf numFmtId="38" fontId="11" fillId="2" borderId="11" xfId="7" applyFont="1" applyFill="1" applyBorder="1" applyAlignment="1">
      <alignment horizontal="center" vertical="center"/>
    </xf>
    <xf numFmtId="38" fontId="11" fillId="2" borderId="9" xfId="9" applyFont="1" applyFill="1" applyBorder="1" applyAlignment="1">
      <alignment horizontal="center" vertical="center"/>
    </xf>
    <xf numFmtId="0" fontId="11" fillId="2" borderId="62" xfId="4" applyFont="1" applyFill="1" applyBorder="1" applyAlignment="1">
      <alignment horizontal="center" vertical="center" justifyLastLine="1"/>
    </xf>
    <xf numFmtId="38" fontId="11" fillId="2" borderId="7" xfId="7" applyFont="1" applyFill="1" applyBorder="1" applyAlignment="1">
      <alignment horizontal="center" vertical="center"/>
    </xf>
    <xf numFmtId="38" fontId="11" fillId="2" borderId="1" xfId="7" applyFont="1" applyFill="1" applyBorder="1" applyAlignment="1">
      <alignment horizontal="center" vertical="center"/>
    </xf>
    <xf numFmtId="38" fontId="11" fillId="2" borderId="15" xfId="9" applyFont="1" applyFill="1" applyBorder="1" applyAlignment="1">
      <alignment horizontal="center" vertical="center"/>
    </xf>
    <xf numFmtId="0" fontId="13" fillId="0" borderId="9" xfId="4" applyFont="1" applyBorder="1" applyAlignment="1">
      <alignment horizontal="center" vertical="center" textRotation="255"/>
    </xf>
    <xf numFmtId="0" fontId="11" fillId="0" borderId="5" xfId="4" applyFont="1" applyBorder="1" applyAlignment="1">
      <alignment horizontal="center" vertical="center"/>
    </xf>
    <xf numFmtId="0" fontId="11" fillId="0" borderId="6" xfId="4" applyFont="1" applyBorder="1" applyAlignment="1">
      <alignment horizontal="center" vertical="center"/>
    </xf>
    <xf numFmtId="186" fontId="11" fillId="0" borderId="15" xfId="7" applyNumberFormat="1" applyFont="1" applyFill="1" applyBorder="1" applyAlignment="1">
      <alignment horizontal="right" vertical="center"/>
    </xf>
    <xf numFmtId="38" fontId="11" fillId="0" borderId="15" xfId="7" applyFont="1" applyFill="1" applyBorder="1" applyAlignment="1">
      <alignment horizontal="right" vertical="center"/>
    </xf>
    <xf numFmtId="186" fontId="11" fillId="0" borderId="7" xfId="12" applyNumberFormat="1" applyFont="1" applyFill="1" applyBorder="1" applyAlignment="1" applyProtection="1">
      <alignment horizontal="right" vertical="center"/>
    </xf>
    <xf numFmtId="186" fontId="11" fillId="0" borderId="15" xfId="12" applyNumberFormat="1" applyFont="1" applyFill="1" applyBorder="1" applyAlignment="1" applyProtection="1">
      <alignment horizontal="right" vertical="center"/>
    </xf>
    <xf numFmtId="186" fontId="11" fillId="0" borderId="1" xfId="12" applyNumberFormat="1" applyFont="1" applyFill="1" applyBorder="1" applyAlignment="1" applyProtection="1">
      <alignment horizontal="right" vertical="center"/>
    </xf>
    <xf numFmtId="2" fontId="11" fillId="0" borderId="15" xfId="5" applyNumberFormat="1" applyFont="1" applyBorder="1" applyAlignment="1">
      <alignment horizontal="right" vertical="center"/>
    </xf>
    <xf numFmtId="0" fontId="13" fillId="0" borderId="12" xfId="4" applyFont="1" applyBorder="1" applyAlignment="1">
      <alignment horizontal="center" vertical="center" textRotation="255"/>
    </xf>
    <xf numFmtId="0" fontId="11" fillId="3" borderId="57" xfId="4" applyFont="1" applyFill="1" applyBorder="1" applyAlignment="1">
      <alignment horizontal="center" vertical="center"/>
    </xf>
    <xf numFmtId="0" fontId="11" fillId="3" borderId="58" xfId="4" applyFont="1" applyFill="1" applyBorder="1" applyAlignment="1">
      <alignment horizontal="center" vertical="center"/>
    </xf>
    <xf numFmtId="186" fontId="11" fillId="3" borderId="12" xfId="7" applyNumberFormat="1" applyFont="1" applyFill="1" applyBorder="1" applyAlignment="1">
      <alignment horizontal="right" vertical="center"/>
    </xf>
    <xf numFmtId="186" fontId="11" fillId="3" borderId="12" xfId="9" applyNumberFormat="1" applyFont="1" applyFill="1" applyBorder="1" applyAlignment="1">
      <alignment horizontal="right" vertical="center"/>
    </xf>
    <xf numFmtId="2" fontId="11" fillId="3" borderId="48" xfId="5" applyNumberFormat="1" applyFont="1" applyFill="1" applyBorder="1" applyAlignment="1">
      <alignment horizontal="right" vertical="center"/>
    </xf>
    <xf numFmtId="0" fontId="11" fillId="0" borderId="56" xfId="4" applyFont="1" applyBorder="1" applyAlignment="1">
      <alignment horizontal="center" vertical="center" textRotation="255" shrinkToFit="1"/>
    </xf>
    <xf numFmtId="0" fontId="11" fillId="0" borderId="63" xfId="4" applyFont="1" applyBorder="1" applyAlignment="1">
      <alignment horizontal="distributed" vertical="center" shrinkToFit="1"/>
    </xf>
    <xf numFmtId="186" fontId="11" fillId="0" borderId="56" xfId="7" applyNumberFormat="1" applyFont="1" applyFill="1" applyBorder="1" applyAlignment="1">
      <alignment horizontal="right" vertical="center"/>
    </xf>
    <xf numFmtId="38" fontId="11" fillId="0" borderId="56" xfId="7" applyFont="1" applyFill="1" applyBorder="1" applyAlignment="1">
      <alignment horizontal="right" vertical="center"/>
    </xf>
    <xf numFmtId="186" fontId="11" fillId="0" borderId="64" xfId="12" applyNumberFormat="1" applyFont="1" applyFill="1" applyBorder="1" applyAlignment="1" applyProtection="1">
      <alignment horizontal="right" vertical="center"/>
    </xf>
    <xf numFmtId="186" fontId="11" fillId="0" borderId="56" xfId="12" applyNumberFormat="1" applyFont="1" applyFill="1" applyBorder="1" applyAlignment="1" applyProtection="1">
      <alignment horizontal="right" vertical="center"/>
    </xf>
    <xf numFmtId="186" fontId="11" fillId="0" borderId="65" xfId="12" applyNumberFormat="1" applyFont="1" applyFill="1" applyBorder="1" applyAlignment="1" applyProtection="1">
      <alignment horizontal="right" vertical="center"/>
    </xf>
    <xf numFmtId="2" fontId="11" fillId="0" borderId="12" xfId="5" applyNumberFormat="1" applyFont="1" applyBorder="1" applyAlignment="1">
      <alignment horizontal="right" vertical="center"/>
    </xf>
    <xf numFmtId="0" fontId="11" fillId="0" borderId="12" xfId="4" applyFont="1" applyBorder="1" applyAlignment="1">
      <alignment horizontal="center" vertical="center" textRotation="255" shrinkToFit="1"/>
    </xf>
    <xf numFmtId="0" fontId="11" fillId="0" borderId="14" xfId="4" applyFont="1" applyBorder="1" applyAlignment="1">
      <alignment horizontal="distributed" vertical="center" shrinkToFit="1"/>
    </xf>
    <xf numFmtId="186" fontId="11" fillId="0" borderId="12" xfId="7" applyNumberFormat="1" applyFont="1" applyFill="1" applyBorder="1" applyAlignment="1">
      <alignment horizontal="right" vertical="center"/>
    </xf>
    <xf numFmtId="38" fontId="11" fillId="0" borderId="12" xfId="7" applyFont="1" applyFill="1" applyBorder="1" applyAlignment="1">
      <alignment horizontal="right" vertical="center"/>
    </xf>
    <xf numFmtId="186" fontId="11" fillId="0" borderId="13" xfId="12" applyNumberFormat="1" applyFont="1" applyFill="1" applyBorder="1" applyAlignment="1" applyProtection="1">
      <alignment horizontal="right" vertical="center"/>
    </xf>
    <xf numFmtId="186" fontId="11" fillId="0" borderId="12" xfId="12" applyNumberFormat="1" applyFont="1" applyFill="1" applyBorder="1" applyAlignment="1" applyProtection="1">
      <alignment horizontal="right" vertical="center"/>
    </xf>
    <xf numFmtId="0" fontId="11" fillId="0" borderId="0" xfId="4" applyFont="1" applyAlignment="1">
      <alignment horizontal="distributed" vertical="center"/>
    </xf>
    <xf numFmtId="0" fontId="11" fillId="0" borderId="40" xfId="4" applyFont="1" applyBorder="1" applyAlignment="1">
      <alignment horizontal="center" vertical="center" textRotation="255" shrinkToFit="1"/>
    </xf>
    <xf numFmtId="0" fontId="11" fillId="0" borderId="66" xfId="4" applyFont="1" applyBorder="1" applyAlignment="1">
      <alignment horizontal="distributed" vertical="center" shrinkToFit="1"/>
    </xf>
    <xf numFmtId="186" fontId="11" fillId="0" borderId="40" xfId="7" applyNumberFormat="1" applyFont="1" applyFill="1" applyBorder="1" applyAlignment="1">
      <alignment horizontal="right" vertical="center"/>
    </xf>
    <xf numFmtId="38" fontId="11" fillId="0" borderId="40" xfId="7" applyFont="1" applyFill="1" applyBorder="1" applyAlignment="1">
      <alignment horizontal="right" vertical="center"/>
    </xf>
    <xf numFmtId="186" fontId="11" fillId="0" borderId="40" xfId="12" applyNumberFormat="1" applyFont="1" applyFill="1" applyBorder="1" applyAlignment="1" applyProtection="1">
      <alignment horizontal="right" vertical="center"/>
    </xf>
    <xf numFmtId="2" fontId="11" fillId="0" borderId="40" xfId="5" applyNumberFormat="1" applyFont="1" applyBorder="1" applyAlignment="1">
      <alignment horizontal="right" vertical="center"/>
    </xf>
    <xf numFmtId="0" fontId="11" fillId="0" borderId="12" xfId="4" applyFont="1" applyBorder="1" applyAlignment="1">
      <alignment horizontal="center" vertical="center" textRotation="255" wrapText="1" shrinkToFit="1"/>
    </xf>
    <xf numFmtId="0" fontId="15" fillId="0" borderId="12" xfId="4" applyFont="1" applyBorder="1" applyAlignment="1">
      <alignment horizontal="distributed" vertical="center" shrinkToFit="1"/>
    </xf>
    <xf numFmtId="186" fontId="11" fillId="0" borderId="13" xfId="7" applyNumberFormat="1" applyFont="1" applyFill="1" applyBorder="1" applyAlignment="1">
      <alignment horizontal="right" vertical="center"/>
    </xf>
    <xf numFmtId="186" fontId="11" fillId="0" borderId="0" xfId="7" applyNumberFormat="1" applyFont="1" applyFill="1" applyBorder="1" applyAlignment="1">
      <alignment horizontal="right" vertical="center"/>
    </xf>
    <xf numFmtId="0" fontId="11" fillId="0" borderId="40" xfId="4" applyFont="1" applyBorder="1" applyAlignment="1">
      <alignment horizontal="center" vertical="center" textRotation="255" wrapText="1" shrinkToFit="1"/>
    </xf>
    <xf numFmtId="0" fontId="11" fillId="0" borderId="55" xfId="4" applyFont="1" applyBorder="1" applyAlignment="1">
      <alignment horizontal="distributed" vertical="center"/>
    </xf>
    <xf numFmtId="186" fontId="11" fillId="0" borderId="67" xfId="12" applyNumberFormat="1" applyFont="1" applyFill="1" applyBorder="1" applyAlignment="1" applyProtection="1">
      <alignment horizontal="right" vertical="center"/>
    </xf>
    <xf numFmtId="0" fontId="11" fillId="0" borderId="68" xfId="4" applyFont="1" applyBorder="1" applyAlignment="1">
      <alignment horizontal="center" vertical="center" shrinkToFit="1"/>
    </xf>
    <xf numFmtId="0" fontId="11" fillId="0" borderId="69" xfId="4" applyFont="1" applyBorder="1" applyAlignment="1">
      <alignment horizontal="center" vertical="center" shrinkToFit="1"/>
    </xf>
    <xf numFmtId="0" fontId="11" fillId="0" borderId="5" xfId="4" applyFont="1" applyBorder="1" applyAlignment="1">
      <alignment horizontal="distributed" vertical="center"/>
    </xf>
    <xf numFmtId="0" fontId="11" fillId="0" borderId="6" xfId="4" applyFont="1" applyBorder="1" applyAlignment="1">
      <alignment horizontal="distributed" vertical="center"/>
    </xf>
    <xf numFmtId="0" fontId="24" fillId="0" borderId="9" xfId="4" applyFont="1" applyBorder="1" applyAlignment="1">
      <alignment horizontal="center" vertical="center" textRotation="255" wrapText="1"/>
    </xf>
    <xf numFmtId="0" fontId="11" fillId="0" borderId="11" xfId="4" applyFont="1" applyBorder="1" applyAlignment="1">
      <alignment horizontal="distributed" vertical="center" shrinkToFit="1"/>
    </xf>
    <xf numFmtId="186" fontId="11" fillId="0" borderId="9" xfId="7" applyNumberFormat="1" applyFont="1" applyFill="1" applyBorder="1" applyAlignment="1">
      <alignment horizontal="right" vertical="center"/>
    </xf>
    <xf numFmtId="38" fontId="11" fillId="0" borderId="9" xfId="7" applyFont="1" applyFill="1" applyBorder="1" applyAlignment="1">
      <alignment horizontal="right" vertical="center"/>
    </xf>
    <xf numFmtId="186" fontId="11" fillId="0" borderId="2" xfId="12" applyNumberFormat="1" applyFont="1" applyFill="1" applyBorder="1" applyAlignment="1" applyProtection="1">
      <alignment horizontal="right" vertical="center"/>
    </xf>
    <xf numFmtId="186" fontId="11" fillId="0" borderId="9" xfId="12" applyNumberFormat="1" applyFont="1" applyFill="1" applyBorder="1" applyAlignment="1" applyProtection="1">
      <alignment horizontal="right" vertical="center"/>
    </xf>
    <xf numFmtId="186" fontId="11" fillId="0" borderId="11" xfId="12" applyNumberFormat="1" applyFont="1" applyFill="1" applyBorder="1" applyAlignment="1" applyProtection="1">
      <alignment horizontal="right" vertical="center"/>
    </xf>
    <xf numFmtId="186" fontId="11" fillId="0" borderId="9" xfId="12" applyNumberFormat="1" applyFont="1" applyFill="1" applyBorder="1" applyAlignment="1" applyProtection="1">
      <alignment horizontal="right" vertical="center"/>
    </xf>
    <xf numFmtId="2" fontId="11" fillId="0" borderId="9" xfId="5" applyNumberFormat="1" applyFont="1" applyBorder="1" applyAlignment="1">
      <alignment horizontal="right" vertical="center"/>
    </xf>
    <xf numFmtId="0" fontId="24" fillId="0" borderId="15" xfId="4" applyFont="1" applyBorder="1" applyAlignment="1">
      <alignment horizontal="center" vertical="center" textRotation="255" wrapText="1"/>
    </xf>
    <xf numFmtId="186" fontId="11" fillId="0" borderId="15" xfId="12" applyNumberFormat="1" applyFont="1" applyFill="1" applyBorder="1" applyAlignment="1" applyProtection="1">
      <alignment horizontal="right" vertical="center"/>
    </xf>
    <xf numFmtId="186" fontId="11" fillId="0" borderId="1" xfId="12" applyNumberFormat="1" applyFont="1" applyFill="1" applyBorder="1" applyAlignment="1" applyProtection="1">
      <alignment horizontal="right" vertical="center"/>
    </xf>
    <xf numFmtId="186" fontId="11" fillId="0" borderId="10" xfId="7" applyNumberFormat="1" applyFont="1" applyFill="1" applyBorder="1" applyAlignment="1">
      <alignment horizontal="right" vertical="center"/>
    </xf>
    <xf numFmtId="186" fontId="11" fillId="0" borderId="4" xfId="12" applyNumberFormat="1" applyFont="1" applyFill="1" applyBorder="1" applyAlignment="1" applyProtection="1">
      <alignment horizontal="right" vertical="center"/>
    </xf>
    <xf numFmtId="186" fontId="11" fillId="0" borderId="10" xfId="12" applyNumberFormat="1" applyFont="1" applyFill="1" applyBorder="1" applyAlignment="1" applyProtection="1">
      <alignment horizontal="right" vertical="center"/>
    </xf>
    <xf numFmtId="186" fontId="11" fillId="0" borderId="5" xfId="12" applyNumberFormat="1" applyFont="1" applyFill="1" applyBorder="1" applyAlignment="1" applyProtection="1">
      <alignment horizontal="right" vertical="center"/>
    </xf>
    <xf numFmtId="186" fontId="11" fillId="3" borderId="48" xfId="7" applyNumberFormat="1" applyFont="1" applyFill="1" applyBorder="1" applyAlignment="1">
      <alignment horizontal="right" vertical="center"/>
    </xf>
    <xf numFmtId="186" fontId="11" fillId="3" borderId="48" xfId="12" applyNumberFormat="1" applyFont="1" applyFill="1" applyBorder="1" applyAlignment="1" applyProtection="1">
      <alignment horizontal="right" vertical="center"/>
    </xf>
    <xf numFmtId="0" fontId="11" fillId="0" borderId="64" xfId="4" applyFont="1" applyBorder="1" applyAlignment="1">
      <alignment horizontal="center" vertical="center" shrinkToFit="1"/>
    </xf>
    <xf numFmtId="0" fontId="11" fillId="0" borderId="63" xfId="4" applyFont="1" applyBorder="1" applyAlignment="1">
      <alignment horizontal="center" vertical="center" shrinkToFit="1"/>
    </xf>
    <xf numFmtId="2" fontId="11" fillId="0" borderId="56" xfId="5" applyNumberFormat="1" applyFont="1" applyBorder="1" applyAlignment="1">
      <alignment horizontal="right" vertical="center"/>
    </xf>
    <xf numFmtId="0" fontId="11" fillId="0" borderId="13" xfId="4" applyFont="1" applyBorder="1" applyAlignment="1">
      <alignment horizontal="center" vertical="center" shrinkToFit="1"/>
    </xf>
    <xf numFmtId="0" fontId="11" fillId="0" borderId="14" xfId="4" applyFont="1" applyBorder="1" applyAlignment="1">
      <alignment horizontal="center" vertical="center" shrinkToFit="1"/>
    </xf>
    <xf numFmtId="0" fontId="11" fillId="0" borderId="7" xfId="4" applyFont="1" applyBorder="1" applyAlignment="1">
      <alignment horizontal="center" vertical="center" shrinkToFit="1"/>
    </xf>
    <xf numFmtId="0" fontId="11" fillId="0" borderId="8" xfId="4" applyFont="1" applyBorder="1" applyAlignment="1">
      <alignment horizontal="center" vertical="center" shrinkToFit="1"/>
    </xf>
    <xf numFmtId="38" fontId="11" fillId="3" borderId="48" xfId="7" applyFont="1" applyFill="1" applyBorder="1" applyAlignment="1">
      <alignment horizontal="right" vertical="center"/>
    </xf>
    <xf numFmtId="38" fontId="6" fillId="3" borderId="48" xfId="9" applyFont="1" applyFill="1" applyBorder="1" applyAlignment="1">
      <alignment horizontal="right" vertical="center"/>
    </xf>
    <xf numFmtId="0" fontId="17" fillId="0" borderId="64" xfId="4" applyFont="1" applyBorder="1" applyAlignment="1">
      <alignment horizontal="center" vertical="center" shrinkToFit="1"/>
    </xf>
    <xf numFmtId="0" fontId="17" fillId="0" borderId="63" xfId="4" applyFont="1" applyBorder="1" applyAlignment="1">
      <alignment horizontal="center" vertical="center" shrinkToFit="1"/>
    </xf>
    <xf numFmtId="186" fontId="6" fillId="0" borderId="12" xfId="12" applyNumberFormat="1" applyFont="1" applyFill="1" applyBorder="1" applyAlignment="1" applyProtection="1">
      <alignment horizontal="right" vertical="center"/>
    </xf>
    <xf numFmtId="186" fontId="6" fillId="0" borderId="15" xfId="12" applyNumberFormat="1" applyFont="1" applyFill="1" applyBorder="1" applyAlignment="1" applyProtection="1">
      <alignment horizontal="right" vertical="center"/>
    </xf>
    <xf numFmtId="186" fontId="6" fillId="0" borderId="9" xfId="12" applyNumberFormat="1" applyFont="1" applyFill="1" applyBorder="1" applyAlignment="1" applyProtection="1">
      <alignment horizontal="right" vertical="center"/>
    </xf>
    <xf numFmtId="0" fontId="11" fillId="0" borderId="70" xfId="4" applyFont="1" applyBorder="1" applyAlignment="1">
      <alignment horizontal="center" vertical="center"/>
    </xf>
    <xf numFmtId="0" fontId="11" fillId="0" borderId="71" xfId="4" applyFont="1" applyBorder="1" applyAlignment="1">
      <alignment horizontal="center" vertical="center"/>
    </xf>
    <xf numFmtId="38" fontId="11" fillId="0" borderId="72" xfId="7" applyFont="1" applyFill="1" applyBorder="1" applyAlignment="1">
      <alignment horizontal="right" vertical="center"/>
    </xf>
    <xf numFmtId="186" fontId="11" fillId="0" borderId="72" xfId="7" applyNumberFormat="1" applyFont="1" applyFill="1" applyBorder="1" applyAlignment="1">
      <alignment horizontal="right" vertical="center"/>
    </xf>
    <xf numFmtId="186" fontId="11" fillId="0" borderId="70" xfId="12" applyNumberFormat="1" applyFont="1" applyFill="1" applyBorder="1" applyAlignment="1" applyProtection="1">
      <alignment horizontal="right" vertical="center"/>
    </xf>
    <xf numFmtId="186" fontId="11" fillId="0" borderId="72" xfId="12" applyNumberFormat="1" applyFont="1" applyFill="1" applyBorder="1" applyAlignment="1" applyProtection="1">
      <alignment horizontal="right" vertical="center"/>
    </xf>
    <xf numFmtId="186" fontId="11" fillId="0" borderId="73" xfId="12" applyNumberFormat="1" applyFont="1" applyFill="1" applyBorder="1" applyAlignment="1" applyProtection="1">
      <alignment horizontal="right" vertical="center"/>
    </xf>
    <xf numFmtId="2" fontId="11" fillId="0" borderId="72" xfId="5" applyNumberFormat="1" applyFont="1" applyBorder="1" applyAlignment="1">
      <alignment horizontal="right" vertical="center"/>
    </xf>
    <xf numFmtId="0" fontId="13" fillId="0" borderId="15" xfId="4" applyFont="1" applyBorder="1" applyAlignment="1">
      <alignment horizontal="center" vertical="center" textRotation="255"/>
    </xf>
    <xf numFmtId="0" fontId="12" fillId="0" borderId="7" xfId="4" applyFont="1" applyBorder="1" applyAlignment="1">
      <alignment horizontal="center" vertical="center"/>
    </xf>
    <xf numFmtId="0" fontId="12" fillId="0" borderId="8" xfId="4" applyFont="1" applyBorder="1" applyAlignment="1">
      <alignment horizontal="center" vertical="center"/>
    </xf>
    <xf numFmtId="186" fontId="11" fillId="0" borderId="0" xfId="7" applyNumberFormat="1" applyFont="1" applyFill="1" applyBorder="1" applyAlignment="1">
      <alignment vertical="center"/>
    </xf>
    <xf numFmtId="0" fontId="6" fillId="0" borderId="0" xfId="0" applyFont="1" applyFill="1" applyAlignment="1">
      <alignment vertical="center" wrapText="1"/>
    </xf>
    <xf numFmtId="0" fontId="6" fillId="0" borderId="0" xfId="0" applyFont="1" applyFill="1" applyAlignment="1">
      <alignment horizontal="center" vertical="center"/>
    </xf>
    <xf numFmtId="0" fontId="13" fillId="0" borderId="0" xfId="4" applyFont="1" applyFill="1" applyAlignment="1">
      <alignment horizontal="center" vertical="center"/>
    </xf>
    <xf numFmtId="0" fontId="10" fillId="0" borderId="0" xfId="4" applyFont="1" applyFill="1" applyAlignment="1">
      <alignment vertical="center"/>
    </xf>
    <xf numFmtId="0" fontId="13" fillId="0" borderId="0" xfId="4" applyFont="1" applyFill="1" applyAlignment="1">
      <alignment vertical="center" wrapText="1"/>
    </xf>
    <xf numFmtId="0" fontId="11" fillId="0" borderId="0" xfId="4" applyFont="1" applyFill="1" applyAlignment="1">
      <alignment vertical="center"/>
    </xf>
    <xf numFmtId="0" fontId="11" fillId="0" borderId="0" xfId="4" applyFont="1" applyFill="1" applyAlignment="1">
      <alignment horizontal="center" vertical="center"/>
    </xf>
    <xf numFmtId="0" fontId="11" fillId="0" borderId="1" xfId="4" applyFont="1" applyFill="1" applyBorder="1" applyAlignment="1">
      <alignment horizontal="right" vertical="center"/>
    </xf>
    <xf numFmtId="0" fontId="12" fillId="2" borderId="9" xfId="4" applyFont="1" applyFill="1" applyBorder="1" applyAlignment="1">
      <alignment horizontal="center" vertical="center" wrapText="1"/>
    </xf>
    <xf numFmtId="0" fontId="12" fillId="2" borderId="9" xfId="4" applyFont="1" applyFill="1" applyBorder="1" applyAlignment="1">
      <alignment horizontal="distributed" vertical="center" wrapText="1"/>
    </xf>
    <xf numFmtId="0" fontId="12" fillId="2" borderId="4" xfId="4" applyFont="1" applyFill="1" applyBorder="1" applyAlignment="1">
      <alignment horizontal="centerContinuous" vertical="center"/>
    </xf>
    <xf numFmtId="0" fontId="12" fillId="2" borderId="6" xfId="4" applyFont="1" applyFill="1" applyBorder="1" applyAlignment="1">
      <alignment horizontal="centerContinuous" vertical="center"/>
    </xf>
    <xf numFmtId="0" fontId="12" fillId="2" borderId="2" xfId="4" applyFont="1" applyFill="1" applyBorder="1" applyAlignment="1">
      <alignment horizontal="center" vertical="center" wrapText="1"/>
    </xf>
    <xf numFmtId="0" fontId="12" fillId="2" borderId="15" xfId="4" applyFont="1" applyFill="1" applyBorder="1" applyAlignment="1">
      <alignment horizontal="center" vertical="center" wrapText="1"/>
    </xf>
    <xf numFmtId="0" fontId="12" fillId="2" borderId="15" xfId="4" applyFont="1" applyFill="1" applyBorder="1" applyAlignment="1">
      <alignment horizontal="distributed" vertical="center" wrapText="1"/>
    </xf>
    <xf numFmtId="0" fontId="12" fillId="2" borderId="10" xfId="4" applyFont="1" applyFill="1" applyBorder="1" applyAlignment="1">
      <alignment horizontal="center" vertical="center" shrinkToFit="1"/>
    </xf>
    <xf numFmtId="0" fontId="12" fillId="2" borderId="7" xfId="4" applyFont="1" applyFill="1" applyBorder="1" applyAlignment="1">
      <alignment horizontal="center" vertical="center" wrapText="1"/>
    </xf>
    <xf numFmtId="0" fontId="12" fillId="2" borderId="4" xfId="4" applyFont="1" applyFill="1" applyBorder="1" applyAlignment="1">
      <alignment horizontal="center" vertical="center" shrinkToFit="1"/>
    </xf>
    <xf numFmtId="0" fontId="12" fillId="2" borderId="6" xfId="4" applyFont="1" applyFill="1" applyBorder="1" applyAlignment="1">
      <alignment horizontal="center" vertical="center" shrinkToFit="1"/>
    </xf>
    <xf numFmtId="0" fontId="12" fillId="0" borderId="9" xfId="4" applyFont="1" applyFill="1" applyBorder="1" applyAlignment="1">
      <alignment horizontal="center" vertical="center" wrapText="1"/>
    </xf>
    <xf numFmtId="0" fontId="12" fillId="3" borderId="14" xfId="4" applyFont="1" applyFill="1" applyBorder="1" applyAlignment="1">
      <alignment horizontal="distributed" vertical="center"/>
    </xf>
    <xf numFmtId="38" fontId="12" fillId="3" borderId="12" xfId="7" applyFont="1" applyFill="1" applyBorder="1" applyAlignment="1">
      <alignment horizontal="right" vertical="center"/>
    </xf>
    <xf numFmtId="182" fontId="12" fillId="3" borderId="12" xfId="4" applyNumberFormat="1" applyFont="1" applyFill="1" applyBorder="1" applyAlignment="1">
      <alignment horizontal="right" vertical="center"/>
    </xf>
    <xf numFmtId="182" fontId="12" fillId="3" borderId="13" xfId="7" applyNumberFormat="1" applyFont="1" applyFill="1" applyBorder="1" applyAlignment="1">
      <alignment horizontal="right" vertical="center"/>
    </xf>
    <xf numFmtId="182" fontId="12" fillId="3" borderId="14" xfId="7" applyNumberFormat="1" applyFont="1" applyFill="1" applyBorder="1" applyAlignment="1">
      <alignment horizontal="right" vertical="center"/>
    </xf>
    <xf numFmtId="182" fontId="12" fillId="3" borderId="12" xfId="7" applyNumberFormat="1" applyFont="1" applyFill="1" applyBorder="1" applyAlignment="1">
      <alignment horizontal="right" vertical="center"/>
    </xf>
    <xf numFmtId="0" fontId="12" fillId="0" borderId="12" xfId="4" applyFont="1" applyFill="1" applyBorder="1" applyAlignment="1">
      <alignment horizontal="center" vertical="center" wrapText="1"/>
    </xf>
    <xf numFmtId="0" fontId="12" fillId="0" borderId="14" xfId="4" applyFont="1" applyFill="1" applyBorder="1" applyAlignment="1">
      <alignment horizontal="distributed" vertical="center"/>
    </xf>
    <xf numFmtId="182" fontId="12" fillId="0" borderId="12" xfId="4" applyNumberFormat="1" applyFont="1" applyFill="1" applyBorder="1" applyAlignment="1">
      <alignment horizontal="right" vertical="center"/>
    </xf>
    <xf numFmtId="182" fontId="12" fillId="0" borderId="13" xfId="4" applyNumberFormat="1" applyFont="1" applyFill="1" applyBorder="1" applyAlignment="1">
      <alignment horizontal="right" vertical="center"/>
    </xf>
    <xf numFmtId="182" fontId="12" fillId="0" borderId="14" xfId="4" applyNumberFormat="1" applyFont="1" applyFill="1" applyBorder="1" applyAlignment="1">
      <alignment horizontal="right" vertical="center"/>
    </xf>
    <xf numFmtId="182" fontId="12" fillId="0" borderId="12" xfId="7" applyNumberFormat="1" applyFont="1" applyFill="1" applyBorder="1" applyAlignment="1">
      <alignment horizontal="right" vertical="center"/>
    </xf>
    <xf numFmtId="0" fontId="14" fillId="0" borderId="0" xfId="0" applyFont="1" applyFill="1" applyAlignment="1">
      <alignment vertical="center"/>
    </xf>
    <xf numFmtId="187" fontId="12" fillId="0" borderId="13" xfId="4" applyNumberFormat="1" applyFont="1" applyFill="1" applyBorder="1" applyAlignment="1">
      <alignment horizontal="right" vertical="center"/>
    </xf>
    <xf numFmtId="187" fontId="12" fillId="0" borderId="14" xfId="4" applyNumberFormat="1" applyFont="1" applyFill="1" applyBorder="1" applyAlignment="1">
      <alignment horizontal="right" vertical="center"/>
    </xf>
    <xf numFmtId="0" fontId="12" fillId="0" borderId="15" xfId="4" applyFont="1" applyFill="1" applyBorder="1" applyAlignment="1">
      <alignment horizontal="center" vertical="center" wrapText="1"/>
    </xf>
    <xf numFmtId="0" fontId="12" fillId="0" borderId="8" xfId="4" applyFont="1" applyFill="1" applyBorder="1" applyAlignment="1">
      <alignment horizontal="distributed" vertical="center"/>
    </xf>
    <xf numFmtId="182" fontId="12" fillId="0" borderId="15" xfId="4" applyNumberFormat="1" applyFont="1" applyFill="1" applyBorder="1" applyAlignment="1">
      <alignment horizontal="right" vertical="center"/>
    </xf>
    <xf numFmtId="182" fontId="12" fillId="0" borderId="7" xfId="4" applyNumberFormat="1" applyFont="1" applyFill="1" applyBorder="1" applyAlignment="1">
      <alignment horizontal="right" vertical="center"/>
    </xf>
    <xf numFmtId="182" fontId="12" fillId="0" borderId="8" xfId="4" applyNumberFormat="1" applyFont="1" applyFill="1" applyBorder="1" applyAlignment="1">
      <alignment horizontal="right" vertical="center"/>
    </xf>
    <xf numFmtId="182" fontId="12" fillId="3" borderId="2" xfId="7" applyNumberFormat="1" applyFont="1" applyFill="1" applyBorder="1" applyAlignment="1">
      <alignment horizontal="right" vertical="center"/>
    </xf>
    <xf numFmtId="182" fontId="12" fillId="3" borderId="3" xfId="7" applyNumberFormat="1" applyFont="1" applyFill="1" applyBorder="1" applyAlignment="1">
      <alignment horizontal="right" vertical="center"/>
    </xf>
    <xf numFmtId="38" fontId="12" fillId="3" borderId="9" xfId="7" applyFont="1" applyFill="1" applyBorder="1" applyAlignment="1">
      <alignment horizontal="right" vertical="center"/>
    </xf>
    <xf numFmtId="182" fontId="12" fillId="0" borderId="74" xfId="7" applyNumberFormat="1" applyFont="1" applyFill="1" applyBorder="1" applyAlignment="1">
      <alignment horizontal="center" vertical="center"/>
    </xf>
    <xf numFmtId="182" fontId="12" fillId="0" borderId="14" xfId="7" applyNumberFormat="1" applyFont="1" applyFill="1" applyBorder="1" applyAlignment="1">
      <alignment horizontal="right" vertical="center"/>
    </xf>
    <xf numFmtId="0" fontId="12" fillId="0" borderId="14" xfId="4" applyFont="1" applyFill="1" applyBorder="1" applyAlignment="1">
      <alignment horizontal="right" vertical="center"/>
    </xf>
    <xf numFmtId="182" fontId="12" fillId="0" borderId="75" xfId="4" applyNumberFormat="1" applyFont="1" applyFill="1" applyBorder="1" applyAlignment="1">
      <alignment horizontal="center" vertical="center"/>
    </xf>
    <xf numFmtId="182" fontId="12" fillId="0" borderId="76" xfId="4" applyNumberFormat="1" applyFont="1" applyFill="1" applyBorder="1" applyAlignment="1">
      <alignment horizontal="right" vertical="center"/>
    </xf>
    <xf numFmtId="182" fontId="12" fillId="0" borderId="28" xfId="7" applyNumberFormat="1" applyFont="1" applyFill="1" applyBorder="1" applyAlignment="1">
      <alignment horizontal="right" vertical="center"/>
    </xf>
    <xf numFmtId="181" fontId="12" fillId="0" borderId="28" xfId="7" applyNumberFormat="1" applyFont="1" applyFill="1" applyBorder="1" applyAlignment="1">
      <alignment horizontal="right" vertical="center"/>
    </xf>
    <xf numFmtId="0" fontId="12" fillId="0" borderId="8" xfId="4" applyFont="1" applyFill="1" applyBorder="1" applyAlignment="1">
      <alignment horizontal="right" vertical="center"/>
    </xf>
    <xf numFmtId="182" fontId="12" fillId="0" borderId="77" xfId="4" applyNumberFormat="1" applyFont="1" applyFill="1" applyBorder="1" applyAlignment="1">
      <alignment horizontal="center" vertical="center"/>
    </xf>
    <xf numFmtId="182" fontId="12" fillId="0" borderId="69" xfId="4" applyNumberFormat="1" applyFont="1" applyFill="1" applyBorder="1" applyAlignment="1">
      <alignment horizontal="right" vertical="center"/>
    </xf>
    <xf numFmtId="182" fontId="12" fillId="0" borderId="49" xfId="7" applyNumberFormat="1" applyFont="1" applyFill="1" applyBorder="1" applyAlignment="1">
      <alignment horizontal="right" vertical="center"/>
    </xf>
    <xf numFmtId="181" fontId="12" fillId="0" borderId="49" xfId="7" applyNumberFormat="1" applyFont="1" applyFill="1" applyBorder="1" applyAlignment="1">
      <alignment horizontal="right" vertical="center"/>
    </xf>
    <xf numFmtId="38" fontId="12" fillId="0" borderId="9" xfId="7" applyFont="1" applyFill="1" applyBorder="1" applyAlignment="1">
      <alignment horizontal="right" vertical="center"/>
    </xf>
    <xf numFmtId="182" fontId="12" fillId="0" borderId="9" xfId="4" applyNumberFormat="1" applyFont="1" applyFill="1" applyBorder="1" applyAlignment="1">
      <alignment horizontal="right" vertical="center"/>
    </xf>
    <xf numFmtId="182" fontId="12" fillId="0" borderId="78" xfId="7" applyNumberFormat="1" applyFont="1" applyFill="1" applyBorder="1" applyAlignment="1">
      <alignment horizontal="center" vertical="center"/>
    </xf>
    <xf numFmtId="0" fontId="12" fillId="0" borderId="14" xfId="4" applyFont="1" applyFill="1" applyBorder="1" applyAlignment="1">
      <alignment vertical="center"/>
    </xf>
    <xf numFmtId="0" fontId="12" fillId="0" borderId="8" xfId="4" applyFont="1" applyFill="1" applyBorder="1" applyAlignment="1">
      <alignment vertical="center"/>
    </xf>
    <xf numFmtId="0" fontId="12" fillId="0" borderId="3" xfId="4" applyFont="1" applyFill="1" applyBorder="1" applyAlignment="1">
      <alignment horizontal="distributed" vertical="center"/>
    </xf>
    <xf numFmtId="182" fontId="12" fillId="0" borderId="79" xfId="7" applyNumberFormat="1" applyFont="1" applyFill="1" applyBorder="1" applyAlignment="1">
      <alignment horizontal="center" vertical="center"/>
    </xf>
    <xf numFmtId="182" fontId="12" fillId="0" borderId="58" xfId="7" applyNumberFormat="1" applyFont="1" applyFill="1" applyBorder="1" applyAlignment="1">
      <alignment horizontal="right" vertical="center"/>
    </xf>
    <xf numFmtId="182" fontId="12" fillId="0" borderId="48" xfId="7" applyNumberFormat="1" applyFont="1" applyFill="1" applyBorder="1" applyAlignment="1">
      <alignment horizontal="right" vertical="center"/>
    </xf>
    <xf numFmtId="38" fontId="26" fillId="0" borderId="12" xfId="7" applyFont="1" applyFill="1" applyBorder="1" applyAlignment="1">
      <alignment horizontal="right" vertical="center"/>
    </xf>
    <xf numFmtId="0" fontId="12" fillId="0" borderId="3" xfId="5" applyFont="1" applyFill="1" applyBorder="1" applyAlignment="1">
      <alignment horizontal="distributed" vertical="center"/>
    </xf>
    <xf numFmtId="38" fontId="12" fillId="0" borderId="9" xfId="9" applyFont="1" applyFill="1" applyBorder="1" applyAlignment="1">
      <alignment horizontal="right" vertical="center"/>
    </xf>
    <xf numFmtId="182" fontId="12" fillId="0" borderId="9" xfId="5" applyNumberFormat="1" applyFont="1" applyFill="1" applyBorder="1" applyAlignment="1">
      <alignment horizontal="right" vertical="center"/>
    </xf>
    <xf numFmtId="182" fontId="12" fillId="0" borderId="78" xfId="9" applyNumberFormat="1" applyFont="1" applyFill="1" applyBorder="1" applyAlignment="1">
      <alignment horizontal="center" vertical="center"/>
    </xf>
    <xf numFmtId="182" fontId="12" fillId="0" borderId="14" xfId="9" applyNumberFormat="1" applyFont="1" applyFill="1" applyBorder="1" applyAlignment="1">
      <alignment horizontal="right" vertical="center"/>
    </xf>
    <xf numFmtId="182" fontId="12" fillId="0" borderId="12" xfId="9" applyNumberFormat="1" applyFont="1" applyFill="1" applyBorder="1" applyAlignment="1">
      <alignment horizontal="right" vertical="center"/>
    </xf>
    <xf numFmtId="0" fontId="12" fillId="0" borderId="14" xfId="5" applyFont="1" applyFill="1" applyBorder="1" applyAlignment="1">
      <alignment vertical="center"/>
    </xf>
    <xf numFmtId="38" fontId="12" fillId="0" borderId="12" xfId="9" applyFont="1" applyFill="1" applyBorder="1" applyAlignment="1">
      <alignment horizontal="right" vertical="center"/>
    </xf>
    <xf numFmtId="182" fontId="12" fillId="0" borderId="12" xfId="5" applyNumberFormat="1" applyFont="1" applyFill="1" applyBorder="1" applyAlignment="1">
      <alignment horizontal="right" vertical="center"/>
    </xf>
    <xf numFmtId="182" fontId="12" fillId="0" borderId="75" xfId="5" applyNumberFormat="1" applyFont="1" applyFill="1" applyBorder="1" applyAlignment="1">
      <alignment horizontal="center" vertical="center"/>
    </xf>
    <xf numFmtId="182" fontId="12" fillId="0" borderId="76" xfId="5" applyNumberFormat="1" applyFont="1" applyFill="1" applyBorder="1" applyAlignment="1">
      <alignment horizontal="right" vertical="center"/>
    </xf>
    <xf numFmtId="182" fontId="12" fillId="0" borderId="28" xfId="9" applyNumberFormat="1" applyFont="1" applyFill="1" applyBorder="1" applyAlignment="1">
      <alignment horizontal="right" vertical="center"/>
    </xf>
    <xf numFmtId="181" fontId="12" fillId="0" borderId="28" xfId="9" applyNumberFormat="1" applyFont="1" applyFill="1" applyBorder="1" applyAlignment="1">
      <alignment horizontal="right" vertical="center"/>
    </xf>
    <xf numFmtId="0" fontId="12" fillId="0" borderId="8" xfId="5" applyFont="1" applyFill="1" applyBorder="1" applyAlignment="1">
      <alignment vertical="center"/>
    </xf>
    <xf numFmtId="38" fontId="12" fillId="0" borderId="15" xfId="9" applyFont="1" applyFill="1" applyBorder="1" applyAlignment="1">
      <alignment horizontal="right" vertical="center"/>
    </xf>
    <xf numFmtId="182" fontId="12" fillId="0" borderId="15" xfId="5" applyNumberFormat="1" applyFont="1" applyFill="1" applyBorder="1" applyAlignment="1">
      <alignment horizontal="right" vertical="center"/>
    </xf>
    <xf numFmtId="182" fontId="12" fillId="0" borderId="77" xfId="5" applyNumberFormat="1" applyFont="1" applyFill="1" applyBorder="1" applyAlignment="1">
      <alignment horizontal="center" vertical="center"/>
    </xf>
    <xf numFmtId="182" fontId="12" fillId="0" borderId="69" xfId="5" applyNumberFormat="1" applyFont="1" applyFill="1" applyBorder="1" applyAlignment="1">
      <alignment horizontal="right" vertical="center"/>
    </xf>
    <xf numFmtId="182" fontId="12" fillId="0" borderId="49" xfId="9" applyNumberFormat="1" applyFont="1" applyFill="1" applyBorder="1" applyAlignment="1">
      <alignment horizontal="right" vertical="center"/>
    </xf>
    <xf numFmtId="181" fontId="12" fillId="0" borderId="49" xfId="9" applyNumberFormat="1" applyFont="1" applyFill="1" applyBorder="1" applyAlignment="1">
      <alignment horizontal="right" vertical="center"/>
    </xf>
    <xf numFmtId="0" fontId="15" fillId="0" borderId="0" xfId="4" applyFont="1" applyFill="1" applyAlignment="1">
      <alignment vertical="center"/>
    </xf>
    <xf numFmtId="0" fontId="15" fillId="0" borderId="0" xfId="4" applyFont="1" applyAlignment="1">
      <alignment vertical="center" shrinkToFit="1"/>
    </xf>
    <xf numFmtId="0" fontId="27" fillId="0" borderId="0" xfId="0" applyFont="1" applyAlignment="1">
      <alignment vertical="center"/>
    </xf>
    <xf numFmtId="0" fontId="28" fillId="0" borderId="0" xfId="4" applyFont="1" applyAlignment="1">
      <alignment vertical="center" shrinkToFit="1"/>
    </xf>
    <xf numFmtId="0" fontId="29" fillId="0" borderId="0" xfId="0" applyFont="1" applyAlignment="1">
      <alignment vertical="center" shrinkToFit="1"/>
    </xf>
    <xf numFmtId="38" fontId="11" fillId="2" borderId="9" xfId="7" applyFont="1" applyFill="1" applyBorder="1" applyAlignment="1">
      <alignment horizontal="center" vertical="center" shrinkToFit="1"/>
    </xf>
    <xf numFmtId="38" fontId="11" fillId="2" borderId="3" xfId="7" applyFont="1" applyFill="1" applyBorder="1" applyAlignment="1">
      <alignment horizontal="center" vertical="center" shrinkToFit="1"/>
    </xf>
    <xf numFmtId="38" fontId="11" fillId="2" borderId="3" xfId="9" applyFont="1" applyFill="1" applyBorder="1" applyAlignment="1">
      <alignment horizontal="center" vertical="center" shrinkToFit="1"/>
    </xf>
    <xf numFmtId="185" fontId="11" fillId="2" borderId="9" xfId="5" applyNumberFormat="1" applyFont="1" applyFill="1" applyBorder="1" applyAlignment="1">
      <alignment horizontal="center" vertical="center" shrinkToFit="1"/>
    </xf>
    <xf numFmtId="38" fontId="11" fillId="2" borderId="15" xfId="7" applyFont="1" applyFill="1" applyBorder="1" applyAlignment="1">
      <alignment horizontal="center" vertical="center" shrinkToFit="1"/>
    </xf>
    <xf numFmtId="38" fontId="11" fillId="2" borderId="8" xfId="7" applyFont="1" applyFill="1" applyBorder="1" applyAlignment="1">
      <alignment horizontal="center" vertical="center" shrinkToFit="1"/>
    </xf>
    <xf numFmtId="38" fontId="11" fillId="2" borderId="8" xfId="9" applyFont="1" applyFill="1" applyBorder="1" applyAlignment="1">
      <alignment horizontal="center" vertical="center" shrinkToFit="1"/>
    </xf>
    <xf numFmtId="185" fontId="11" fillId="2" borderId="15" xfId="5" applyNumberFormat="1" applyFont="1" applyFill="1" applyBorder="1" applyAlignment="1">
      <alignment horizontal="center" vertical="center" shrinkToFit="1"/>
    </xf>
    <xf numFmtId="0" fontId="15" fillId="3" borderId="55" xfId="4" applyFont="1" applyFill="1" applyBorder="1" applyAlignment="1">
      <alignment horizontal="distributed" vertical="center" shrinkToFit="1"/>
    </xf>
    <xf numFmtId="38" fontId="11" fillId="3" borderId="40" xfId="1" applyFont="1" applyFill="1" applyBorder="1" applyAlignment="1">
      <alignment horizontal="right" vertical="center" shrinkToFit="1"/>
    </xf>
    <xf numFmtId="38" fontId="11" fillId="3" borderId="40" xfId="8" applyFont="1" applyFill="1" applyBorder="1" applyAlignment="1">
      <alignment horizontal="right" vertical="center" shrinkToFit="1"/>
    </xf>
    <xf numFmtId="40" fontId="11" fillId="3" borderId="40" xfId="8" applyNumberFormat="1" applyFont="1" applyFill="1" applyBorder="1" applyAlignment="1">
      <alignment horizontal="right" vertical="center" shrinkToFit="1"/>
    </xf>
    <xf numFmtId="38" fontId="11" fillId="0" borderId="12" xfId="1" applyFont="1" applyFill="1" applyBorder="1" applyAlignment="1" applyProtection="1">
      <alignment horizontal="right" vertical="center" shrinkToFit="1"/>
    </xf>
    <xf numFmtId="38" fontId="11" fillId="0" borderId="14" xfId="1" applyFont="1" applyFill="1" applyBorder="1" applyAlignment="1" applyProtection="1">
      <alignment horizontal="right" vertical="center" shrinkToFit="1"/>
    </xf>
    <xf numFmtId="38" fontId="11" fillId="0" borderId="14" xfId="8" applyFont="1" applyFill="1" applyBorder="1" applyAlignment="1" applyProtection="1">
      <alignment horizontal="right" vertical="center" shrinkToFit="1"/>
    </xf>
    <xf numFmtId="40" fontId="11" fillId="0" borderId="49" xfId="8" applyNumberFormat="1" applyFont="1" applyFill="1" applyBorder="1" applyAlignment="1">
      <alignment horizontal="right" vertical="center" shrinkToFit="1"/>
    </xf>
    <xf numFmtId="0" fontId="15" fillId="3" borderId="57" xfId="4" applyFont="1" applyFill="1" applyBorder="1" applyAlignment="1">
      <alignment horizontal="distributed" vertical="center" shrinkToFit="1"/>
    </xf>
    <xf numFmtId="38" fontId="11" fillId="3" borderId="48" xfId="1" applyFont="1" applyFill="1" applyBorder="1" applyAlignment="1">
      <alignment horizontal="right" vertical="center" shrinkToFit="1"/>
    </xf>
    <xf numFmtId="38" fontId="11" fillId="3" borderId="48" xfId="8" applyFont="1" applyFill="1" applyBorder="1" applyAlignment="1">
      <alignment horizontal="right" vertical="center" shrinkToFit="1"/>
    </xf>
    <xf numFmtId="40" fontId="11" fillId="0" borderId="12" xfId="8" applyNumberFormat="1" applyFont="1" applyFill="1" applyBorder="1" applyAlignment="1">
      <alignment horizontal="right" vertical="center" shrinkToFit="1"/>
    </xf>
    <xf numFmtId="40" fontId="11" fillId="0" borderId="15" xfId="8" applyNumberFormat="1" applyFont="1" applyFill="1" applyBorder="1" applyAlignment="1">
      <alignment horizontal="right" vertical="center" shrinkToFit="1"/>
    </xf>
    <xf numFmtId="0" fontId="24" fillId="0" borderId="0" xfId="4" applyFont="1" applyAlignment="1">
      <alignment horizontal="distributed" vertical="center" wrapText="1" shrinkToFit="1"/>
    </xf>
    <xf numFmtId="38" fontId="11" fillId="0" borderId="12" xfId="8" applyFont="1" applyFill="1" applyBorder="1" applyAlignment="1" applyProtection="1">
      <alignment horizontal="right" vertical="center" shrinkToFit="1"/>
    </xf>
    <xf numFmtId="38" fontId="11" fillId="0" borderId="15" xfId="8" applyFont="1" applyFill="1" applyBorder="1" applyAlignment="1" applyProtection="1">
      <alignment horizontal="right" vertical="center" shrinkToFit="1"/>
    </xf>
    <xf numFmtId="38" fontId="11" fillId="3" borderId="58" xfId="1" applyFont="1" applyFill="1" applyBorder="1" applyAlignment="1" applyProtection="1">
      <alignment horizontal="right" vertical="center" shrinkToFit="1"/>
    </xf>
    <xf numFmtId="38" fontId="11" fillId="3" borderId="58" xfId="8" applyFont="1" applyFill="1" applyBorder="1" applyAlignment="1" applyProtection="1">
      <alignment horizontal="right" vertical="center" shrinkToFit="1"/>
    </xf>
    <xf numFmtId="0" fontId="15" fillId="0" borderId="13" xfId="4" applyFont="1" applyBorder="1" applyAlignment="1">
      <alignment horizontal="distributed" vertical="center" shrinkToFit="1"/>
    </xf>
    <xf numFmtId="40" fontId="11" fillId="0" borderId="12" xfId="8" applyNumberFormat="1" applyFont="1" applyFill="1" applyBorder="1" applyAlignment="1" applyProtection="1">
      <alignment horizontal="right" vertical="center" shrinkToFit="1"/>
    </xf>
    <xf numFmtId="0" fontId="15" fillId="0" borderId="4" xfId="4" applyFont="1" applyBorder="1" applyAlignment="1">
      <alignment horizontal="distributed" vertical="center" shrinkToFit="1"/>
    </xf>
    <xf numFmtId="38" fontId="11" fillId="0" borderId="10" xfId="1" applyFont="1" applyFill="1" applyBorder="1" applyAlignment="1" applyProtection="1">
      <alignment horizontal="right" vertical="center" shrinkToFit="1"/>
    </xf>
    <xf numFmtId="38" fontId="11" fillId="0" borderId="10" xfId="8" applyFont="1" applyFill="1" applyBorder="1" applyAlignment="1" applyProtection="1">
      <alignment horizontal="right" vertical="center" shrinkToFit="1"/>
    </xf>
    <xf numFmtId="40" fontId="11" fillId="0" borderId="10" xfId="8" applyNumberFormat="1" applyFont="1" applyFill="1" applyBorder="1" applyAlignment="1" applyProtection="1">
      <alignment horizontal="right" vertical="center" shrinkToFit="1"/>
    </xf>
    <xf numFmtId="0" fontId="15" fillId="4" borderId="80" xfId="4" applyFont="1" applyFill="1" applyBorder="1" applyAlignment="1">
      <alignment horizontal="distributed" vertical="center" shrinkToFit="1"/>
    </xf>
    <xf numFmtId="38" fontId="11" fillId="4" borderId="48" xfId="1" applyFont="1" applyFill="1" applyBorder="1" applyAlignment="1">
      <alignment horizontal="right" vertical="center" shrinkToFit="1"/>
    </xf>
    <xf numFmtId="38" fontId="11" fillId="4" borderId="58" xfId="1" applyFont="1" applyFill="1" applyBorder="1" applyAlignment="1" applyProtection="1">
      <alignment horizontal="right" vertical="center" shrinkToFit="1"/>
    </xf>
    <xf numFmtId="38" fontId="11" fillId="4" borderId="58" xfId="8" applyFont="1" applyFill="1" applyBorder="1" applyAlignment="1" applyProtection="1">
      <alignment horizontal="right" vertical="center" shrinkToFit="1"/>
    </xf>
    <xf numFmtId="38" fontId="11" fillId="0" borderId="15" xfId="1" applyFont="1" applyFill="1" applyBorder="1" applyAlignment="1" applyProtection="1">
      <alignment horizontal="right" vertical="center" shrinkToFit="1"/>
    </xf>
    <xf numFmtId="38" fontId="11" fillId="0" borderId="8" xfId="1" applyFont="1" applyFill="1" applyBorder="1" applyAlignment="1" applyProtection="1">
      <alignment horizontal="right" vertical="center" shrinkToFit="1"/>
    </xf>
    <xf numFmtId="38" fontId="11" fillId="0" borderId="8" xfId="8" applyFont="1" applyFill="1" applyBorder="1" applyAlignment="1" applyProtection="1">
      <alignment horizontal="right" vertical="center" shrinkToFit="1"/>
    </xf>
    <xf numFmtId="0" fontId="15" fillId="0" borderId="70" xfId="4" applyFont="1" applyBorder="1" applyAlignment="1">
      <alignment horizontal="distributed" vertical="center" shrinkToFit="1"/>
    </xf>
    <xf numFmtId="38" fontId="11" fillId="0" borderId="72" xfId="1" applyFont="1" applyFill="1" applyBorder="1" applyAlignment="1" applyProtection="1">
      <alignment horizontal="right" vertical="center" shrinkToFit="1"/>
    </xf>
    <xf numFmtId="38" fontId="11" fillId="0" borderId="72" xfId="8" applyFont="1" applyFill="1" applyBorder="1" applyAlignment="1" applyProtection="1">
      <alignment horizontal="right" vertical="center" shrinkToFit="1"/>
    </xf>
    <xf numFmtId="40" fontId="11" fillId="0" borderId="72" xfId="8" applyNumberFormat="1" applyFont="1" applyFill="1" applyBorder="1" applyAlignment="1" applyProtection="1">
      <alignment horizontal="right" vertical="center" shrinkToFit="1"/>
    </xf>
    <xf numFmtId="0" fontId="15" fillId="3" borderId="59" xfId="4" applyFont="1" applyFill="1" applyBorder="1" applyAlignment="1">
      <alignment horizontal="distributed" vertical="center" shrinkToFit="1"/>
    </xf>
    <xf numFmtId="38" fontId="11" fillId="3" borderId="60" xfId="1" applyFont="1" applyFill="1" applyBorder="1" applyAlignment="1" applyProtection="1">
      <alignment horizontal="right" vertical="center" shrinkToFit="1"/>
    </xf>
    <xf numFmtId="38" fontId="11" fillId="3" borderId="60" xfId="8" applyFont="1" applyFill="1" applyBorder="1" applyAlignment="1" applyProtection="1">
      <alignment horizontal="right" vertical="center" shrinkToFit="1"/>
    </xf>
    <xf numFmtId="40" fontId="11" fillId="3" borderId="60" xfId="8" applyNumberFormat="1" applyFont="1" applyFill="1" applyBorder="1" applyAlignment="1">
      <alignment horizontal="right" vertical="center" shrinkToFit="1"/>
    </xf>
    <xf numFmtId="0" fontId="10" fillId="0" borderId="0" xfId="4" applyFont="1" applyAlignment="1">
      <alignment vertical="center" shrinkToFit="1"/>
    </xf>
    <xf numFmtId="0" fontId="6" fillId="0" borderId="0" xfId="0" applyFont="1" applyAlignment="1">
      <alignment vertical="center" shrinkToFit="1"/>
    </xf>
    <xf numFmtId="0" fontId="11" fillId="3" borderId="55" xfId="4" applyFont="1" applyFill="1" applyBorder="1" applyAlignment="1">
      <alignment horizontal="distributed" vertical="center" shrinkToFit="1"/>
    </xf>
    <xf numFmtId="38" fontId="15" fillId="0" borderId="12" xfId="1" applyFont="1" applyFill="1" applyBorder="1" applyAlignment="1" applyProtection="1">
      <alignment horizontal="right" vertical="center" shrinkToFit="1"/>
    </xf>
    <xf numFmtId="38" fontId="15" fillId="0" borderId="14" xfId="1" applyFont="1" applyFill="1" applyBorder="1" applyAlignment="1" applyProtection="1">
      <alignment horizontal="right" vertical="center" shrinkToFit="1"/>
    </xf>
    <xf numFmtId="38" fontId="15" fillId="0" borderId="14" xfId="8" applyFont="1" applyFill="1" applyBorder="1" applyAlignment="1" applyProtection="1">
      <alignment horizontal="right" vertical="center" shrinkToFit="1"/>
    </xf>
    <xf numFmtId="0" fontId="11" fillId="3" borderId="57" xfId="4" applyFont="1" applyFill="1" applyBorder="1" applyAlignment="1">
      <alignment horizontal="distributed" vertical="center" shrinkToFit="1"/>
    </xf>
    <xf numFmtId="38" fontId="15" fillId="3" borderId="48" xfId="1" applyFont="1" applyFill="1" applyBorder="1" applyAlignment="1">
      <alignment horizontal="right" vertical="center" shrinkToFit="1"/>
    </xf>
    <xf numFmtId="38" fontId="15" fillId="3" borderId="48" xfId="8" applyFont="1" applyFill="1" applyBorder="1" applyAlignment="1">
      <alignment horizontal="right" vertical="center" shrinkToFit="1"/>
    </xf>
    <xf numFmtId="38" fontId="15" fillId="0" borderId="12" xfId="8" applyFont="1" applyFill="1" applyBorder="1" applyAlignment="1" applyProtection="1">
      <alignment horizontal="right" vertical="center" shrinkToFit="1"/>
    </xf>
    <xf numFmtId="0" fontId="17" fillId="0" borderId="0" xfId="4" applyFont="1" applyAlignment="1">
      <alignment horizontal="distributed" vertical="center" shrinkToFit="1"/>
    </xf>
    <xf numFmtId="0" fontId="11" fillId="0" borderId="4" xfId="4" applyFont="1" applyBorder="1" applyAlignment="1">
      <alignment horizontal="distributed" vertical="center" shrinkToFit="1"/>
    </xf>
    <xf numFmtId="38" fontId="15" fillId="0" borderId="10" xfId="1" applyFont="1" applyFill="1" applyBorder="1" applyAlignment="1" applyProtection="1">
      <alignment horizontal="right" vertical="center" shrinkToFit="1"/>
    </xf>
    <xf numFmtId="38" fontId="15" fillId="0" borderId="10" xfId="8" applyFont="1" applyFill="1" applyBorder="1" applyAlignment="1" applyProtection="1">
      <alignment horizontal="right" vertical="center" shrinkToFit="1"/>
    </xf>
    <xf numFmtId="38" fontId="15" fillId="0" borderId="12" xfId="1" applyFont="1" applyFill="1" applyBorder="1" applyAlignment="1">
      <alignment horizontal="right" vertical="center" shrinkToFit="1"/>
    </xf>
    <xf numFmtId="38" fontId="15" fillId="0" borderId="14" xfId="1" applyFont="1" applyFill="1" applyBorder="1" applyAlignment="1">
      <alignment horizontal="right" vertical="center" shrinkToFit="1"/>
    </xf>
    <xf numFmtId="38" fontId="15" fillId="0" borderId="14" xfId="8" applyFont="1" applyFill="1" applyBorder="1" applyAlignment="1">
      <alignment horizontal="right" vertical="center" shrinkToFit="1"/>
    </xf>
    <xf numFmtId="38" fontId="15" fillId="0" borderId="12" xfId="8" applyFont="1" applyFill="1" applyBorder="1" applyAlignment="1">
      <alignment horizontal="right" vertical="center" shrinkToFit="1"/>
    </xf>
    <xf numFmtId="38" fontId="15" fillId="0" borderId="6" xfId="1" applyFont="1" applyFill="1" applyBorder="1" applyAlignment="1" applyProtection="1">
      <alignment horizontal="right" vertical="center" shrinkToFit="1"/>
    </xf>
    <xf numFmtId="38" fontId="15" fillId="0" borderId="6" xfId="8" applyFont="1" applyFill="1" applyBorder="1" applyAlignment="1" applyProtection="1">
      <alignment horizontal="right" vertical="center" shrinkToFit="1"/>
    </xf>
    <xf numFmtId="40" fontId="11" fillId="0" borderId="10" xfId="8" applyNumberFormat="1" applyFont="1" applyFill="1" applyBorder="1" applyAlignment="1">
      <alignment horizontal="right" vertical="center" shrinkToFit="1"/>
    </xf>
    <xf numFmtId="38" fontId="15" fillId="0" borderId="15" xfId="8" applyFont="1" applyFill="1" applyBorder="1" applyAlignment="1" applyProtection="1">
      <alignment horizontal="right" vertical="center" shrinkToFit="1"/>
    </xf>
    <xf numFmtId="38" fontId="15" fillId="3" borderId="58" xfId="1" applyFont="1" applyFill="1" applyBorder="1" applyAlignment="1" applyProtection="1">
      <alignment horizontal="right" vertical="center" shrinkToFit="1"/>
    </xf>
    <xf numFmtId="38" fontId="15" fillId="3" borderId="58" xfId="8" applyFont="1" applyFill="1" applyBorder="1" applyAlignment="1" applyProtection="1">
      <alignment horizontal="right" vertical="center" shrinkToFit="1"/>
    </xf>
    <xf numFmtId="0" fontId="11" fillId="0" borderId="70" xfId="4" applyFont="1" applyBorder="1" applyAlignment="1">
      <alignment horizontal="distributed" vertical="center" shrinkToFit="1"/>
    </xf>
    <xf numFmtId="38" fontId="15" fillId="0" borderId="72" xfId="1" applyFont="1" applyFill="1" applyBorder="1" applyAlignment="1" applyProtection="1">
      <alignment horizontal="right" vertical="center" shrinkToFit="1"/>
    </xf>
    <xf numFmtId="38" fontId="15" fillId="0" borderId="72" xfId="8" applyFont="1" applyFill="1" applyBorder="1" applyAlignment="1" applyProtection="1">
      <alignment horizontal="right" vertical="center" shrinkToFit="1"/>
    </xf>
    <xf numFmtId="0" fontId="12" fillId="3" borderId="59" xfId="4" applyFont="1" applyFill="1" applyBorder="1" applyAlignment="1">
      <alignment horizontal="distributed" vertical="center" shrinkToFit="1"/>
    </xf>
    <xf numFmtId="40" fontId="11" fillId="0" borderId="0" xfId="7" applyNumberFormat="1" applyFont="1" applyFill="1" applyAlignment="1">
      <alignment vertical="center"/>
    </xf>
    <xf numFmtId="188" fontId="11" fillId="0" borderId="0" xfId="4" applyNumberFormat="1" applyFont="1" applyAlignment="1">
      <alignment vertical="center"/>
    </xf>
    <xf numFmtId="0" fontId="13" fillId="0" borderId="1" xfId="4" applyFont="1" applyBorder="1" applyAlignment="1">
      <alignment horizontal="right" vertical="center"/>
    </xf>
    <xf numFmtId="0" fontId="13" fillId="0" borderId="0" xfId="4" applyFont="1" applyAlignment="1">
      <alignment horizontal="right" vertical="center"/>
    </xf>
    <xf numFmtId="0" fontId="12" fillId="2" borderId="9" xfId="4" applyFont="1" applyFill="1" applyBorder="1" applyAlignment="1">
      <alignment horizontal="distributed" vertical="center"/>
    </xf>
    <xf numFmtId="38" fontId="12" fillId="2" borderId="4" xfId="7" applyFont="1" applyFill="1" applyBorder="1" applyAlignment="1">
      <alignment horizontal="centerContinuous" vertical="center"/>
    </xf>
    <xf numFmtId="38" fontId="12" fillId="2" borderId="6" xfId="7" applyFont="1" applyFill="1" applyBorder="1" applyAlignment="1">
      <alignment horizontal="centerContinuous" vertical="center"/>
    </xf>
    <xf numFmtId="0" fontId="12" fillId="2" borderId="4" xfId="0" applyFont="1" applyFill="1" applyBorder="1" applyAlignment="1">
      <alignment horizontal="centerContinuous" vertical="center"/>
    </xf>
    <xf numFmtId="0" fontId="12" fillId="2" borderId="6" xfId="0" applyFont="1" applyFill="1" applyBorder="1" applyAlignment="1">
      <alignment horizontal="centerContinuous" vertical="center"/>
    </xf>
    <xf numFmtId="0" fontId="12" fillId="2" borderId="5" xfId="0" applyFont="1" applyFill="1" applyBorder="1" applyAlignment="1">
      <alignment horizontal="centerContinuous" vertical="center"/>
    </xf>
    <xf numFmtId="0" fontId="12" fillId="2" borderId="15" xfId="4" applyFont="1" applyFill="1" applyBorder="1" applyAlignment="1">
      <alignment horizontal="distributed" vertical="center"/>
    </xf>
    <xf numFmtId="38" fontId="12" fillId="2" borderId="4" xfId="7" applyFont="1" applyFill="1" applyBorder="1" applyAlignment="1">
      <alignment horizontal="center" vertical="center"/>
    </xf>
    <xf numFmtId="188" fontId="12" fillId="2" borderId="81" xfId="4" applyNumberFormat="1" applyFont="1" applyFill="1" applyBorder="1" applyAlignment="1">
      <alignment horizontal="center" vertical="center"/>
    </xf>
    <xf numFmtId="40" fontId="12" fillId="2" borderId="81" xfId="7" applyNumberFormat="1" applyFont="1" applyFill="1" applyBorder="1" applyAlignment="1">
      <alignment horizontal="center" vertical="center"/>
    </xf>
    <xf numFmtId="188" fontId="12" fillId="2" borderId="82" xfId="4" applyNumberFormat="1" applyFont="1" applyFill="1" applyBorder="1" applyAlignment="1">
      <alignment horizontal="center" vertical="center"/>
    </xf>
    <xf numFmtId="38" fontId="12" fillId="2" borderId="5" xfId="7" applyFont="1" applyFill="1" applyBorder="1" applyAlignment="1">
      <alignment horizontal="center" vertical="center"/>
    </xf>
    <xf numFmtId="38" fontId="12" fillId="2" borderId="4" xfId="0" applyNumberFormat="1" applyFont="1" applyFill="1" applyBorder="1" applyAlignment="1">
      <alignment horizontal="center" vertical="center"/>
    </xf>
    <xf numFmtId="188" fontId="12" fillId="2" borderId="81" xfId="0" applyNumberFormat="1" applyFont="1" applyFill="1" applyBorder="1" applyAlignment="1">
      <alignment horizontal="center" vertical="center"/>
    </xf>
    <xf numFmtId="188" fontId="12" fillId="2" borderId="82" xfId="0" applyNumberFormat="1" applyFont="1" applyFill="1" applyBorder="1" applyAlignment="1">
      <alignment horizontal="center" vertical="center"/>
    </xf>
    <xf numFmtId="0" fontId="12" fillId="0" borderId="13" xfId="4" applyFont="1" applyBorder="1" applyAlignment="1">
      <alignment horizontal="left" vertical="center"/>
    </xf>
    <xf numFmtId="176" fontId="12" fillId="0" borderId="13" xfId="7" applyNumberFormat="1" applyFont="1" applyFill="1" applyBorder="1" applyAlignment="1">
      <alignment horizontal="right" vertical="center"/>
    </xf>
    <xf numFmtId="189" fontId="12" fillId="0" borderId="83" xfId="4" applyNumberFormat="1" applyFont="1" applyBorder="1" applyAlignment="1">
      <alignment horizontal="right" vertical="center"/>
    </xf>
    <xf numFmtId="189" fontId="12" fillId="0" borderId="83" xfId="7" applyNumberFormat="1" applyFont="1" applyFill="1" applyBorder="1" applyAlignment="1">
      <alignment horizontal="right" vertical="center"/>
    </xf>
    <xf numFmtId="189" fontId="12" fillId="0" borderId="84" xfId="4" applyNumberFormat="1" applyFont="1" applyBorder="1" applyAlignment="1">
      <alignment horizontal="right" vertical="center"/>
    </xf>
    <xf numFmtId="176" fontId="12" fillId="0" borderId="0" xfId="7" applyNumberFormat="1" applyFont="1" applyFill="1" applyBorder="1" applyAlignment="1">
      <alignment horizontal="right" vertical="center"/>
    </xf>
    <xf numFmtId="176" fontId="12" fillId="0" borderId="13" xfId="0" applyNumberFormat="1" applyFont="1" applyBorder="1" applyAlignment="1">
      <alignment horizontal="right" vertical="center"/>
    </xf>
    <xf numFmtId="189" fontId="12" fillId="0" borderId="83" xfId="0" applyNumberFormat="1" applyFont="1" applyBorder="1" applyAlignment="1">
      <alignment horizontal="right" vertical="center"/>
    </xf>
    <xf numFmtId="189" fontId="12" fillId="0" borderId="84" xfId="0" applyNumberFormat="1" applyFont="1" applyBorder="1" applyAlignment="1">
      <alignment horizontal="right" vertical="center"/>
    </xf>
    <xf numFmtId="0" fontId="13" fillId="3" borderId="13" xfId="4" applyFont="1" applyFill="1" applyBorder="1" applyAlignment="1">
      <alignment horizontal="left" vertical="center"/>
    </xf>
    <xf numFmtId="176" fontId="13" fillId="3" borderId="13" xfId="7" applyNumberFormat="1" applyFont="1" applyFill="1" applyBorder="1" applyAlignment="1">
      <alignment horizontal="right" vertical="center"/>
    </xf>
    <xf numFmtId="189" fontId="13" fillId="3" borderId="83" xfId="4" applyNumberFormat="1" applyFont="1" applyFill="1" applyBorder="1" applyAlignment="1">
      <alignment horizontal="right" vertical="center"/>
    </xf>
    <xf numFmtId="189" fontId="13" fillId="3" borderId="83" xfId="7" applyNumberFormat="1" applyFont="1" applyFill="1" applyBorder="1" applyAlignment="1">
      <alignment horizontal="right" vertical="center"/>
    </xf>
    <xf numFmtId="189" fontId="13" fillId="3" borderId="84" xfId="4" applyNumberFormat="1" applyFont="1" applyFill="1" applyBorder="1" applyAlignment="1">
      <alignment horizontal="right" vertical="center"/>
    </xf>
    <xf numFmtId="189" fontId="13" fillId="3" borderId="83" xfId="0" applyNumberFormat="1" applyFont="1" applyFill="1" applyBorder="1" applyAlignment="1">
      <alignment horizontal="right" vertical="center"/>
    </xf>
    <xf numFmtId="189" fontId="13" fillId="3" borderId="84" xfId="0" applyNumberFormat="1" applyFont="1" applyFill="1" applyBorder="1" applyAlignment="1">
      <alignment horizontal="right" vertical="center"/>
    </xf>
    <xf numFmtId="189" fontId="12" fillId="0" borderId="84" xfId="7" applyNumberFormat="1" applyFont="1" applyFill="1" applyBorder="1" applyAlignment="1">
      <alignment horizontal="right" vertical="center"/>
    </xf>
    <xf numFmtId="189" fontId="14" fillId="0" borderId="83" xfId="7" applyNumberFormat="1" applyFont="1" applyFill="1" applyBorder="1" applyAlignment="1">
      <alignment horizontal="right" vertical="center"/>
    </xf>
    <xf numFmtId="189" fontId="13" fillId="3" borderId="84" xfId="7" applyNumberFormat="1" applyFont="1" applyFill="1" applyBorder="1" applyAlignment="1">
      <alignment horizontal="right" vertical="center"/>
    </xf>
    <xf numFmtId="176" fontId="13" fillId="3" borderId="0" xfId="7" applyNumberFormat="1" applyFont="1" applyFill="1" applyBorder="1" applyAlignment="1">
      <alignment horizontal="right" vertical="center"/>
    </xf>
    <xf numFmtId="176" fontId="13" fillId="3" borderId="13" xfId="0" applyNumberFormat="1" applyFont="1" applyFill="1" applyBorder="1" applyAlignment="1">
      <alignment horizontal="right" vertical="center"/>
    </xf>
    <xf numFmtId="176" fontId="13" fillId="3" borderId="13" xfId="1" applyNumberFormat="1" applyFont="1" applyFill="1" applyBorder="1" applyAlignment="1">
      <alignment horizontal="right" vertical="center"/>
    </xf>
    <xf numFmtId="176" fontId="12" fillId="0" borderId="13" xfId="0" applyNumberFormat="1" applyFont="1" applyFill="1" applyBorder="1" applyAlignment="1">
      <alignment horizontal="right" vertical="center"/>
    </xf>
    <xf numFmtId="189" fontId="12" fillId="0" borderId="83" xfId="0" applyNumberFormat="1" applyFont="1" applyFill="1" applyBorder="1" applyAlignment="1">
      <alignment horizontal="right" vertical="center"/>
    </xf>
    <xf numFmtId="189" fontId="12" fillId="0" borderId="84" xfId="0" applyNumberFormat="1" applyFont="1" applyFill="1" applyBorder="1" applyAlignment="1">
      <alignment horizontal="right" vertical="center"/>
    </xf>
    <xf numFmtId="189" fontId="12" fillId="0" borderId="83" xfId="4" applyNumberFormat="1" applyFont="1" applyFill="1" applyBorder="1" applyAlignment="1">
      <alignment horizontal="right" vertical="center"/>
    </xf>
    <xf numFmtId="189" fontId="12" fillId="0" borderId="84" xfId="4" applyNumberFormat="1" applyFont="1" applyFill="1" applyBorder="1" applyAlignment="1">
      <alignment horizontal="right" vertical="center"/>
    </xf>
    <xf numFmtId="0" fontId="13" fillId="3" borderId="13" xfId="4" applyFont="1" applyFill="1" applyBorder="1" applyAlignment="1">
      <alignment vertical="center"/>
    </xf>
    <xf numFmtId="0" fontId="12" fillId="0" borderId="13" xfId="4" applyFont="1" applyBorder="1" applyAlignment="1">
      <alignment horizontal="left" vertical="center" shrinkToFit="1"/>
    </xf>
    <xf numFmtId="0" fontId="12" fillId="0" borderId="13" xfId="5" applyFont="1" applyBorder="1" applyAlignment="1">
      <alignment horizontal="left" vertical="center"/>
    </xf>
    <xf numFmtId="176" fontId="12" fillId="0" borderId="13" xfId="9" applyNumberFormat="1" applyFont="1" applyFill="1" applyBorder="1" applyAlignment="1">
      <alignment horizontal="right" vertical="center"/>
    </xf>
    <xf numFmtId="189" fontId="12" fillId="0" borderId="83" xfId="9" applyNumberFormat="1" applyFont="1" applyFill="1" applyBorder="1" applyAlignment="1">
      <alignment horizontal="right" vertical="center"/>
    </xf>
    <xf numFmtId="0" fontId="12" fillId="0" borderId="7" xfId="4" applyFont="1" applyBorder="1" applyAlignment="1">
      <alignment horizontal="left" vertical="center"/>
    </xf>
    <xf numFmtId="176" fontId="12" fillId="0" borderId="7" xfId="7" applyNumberFormat="1" applyFont="1" applyFill="1" applyBorder="1" applyAlignment="1">
      <alignment horizontal="right" vertical="center"/>
    </xf>
    <xf numFmtId="189" fontId="12" fillId="0" borderId="85" xfId="4" applyNumberFormat="1" applyFont="1" applyFill="1" applyBorder="1" applyAlignment="1">
      <alignment horizontal="right" vertical="center"/>
    </xf>
    <xf numFmtId="176" fontId="12" fillId="0" borderId="86" xfId="7" applyNumberFormat="1" applyFont="1" applyFill="1" applyBorder="1" applyAlignment="1">
      <alignment horizontal="right" vertical="center"/>
    </xf>
    <xf numFmtId="189" fontId="12" fillId="0" borderId="85" xfId="7" applyNumberFormat="1" applyFont="1" applyFill="1" applyBorder="1" applyAlignment="1">
      <alignment horizontal="right" vertical="center"/>
    </xf>
    <xf numFmtId="189" fontId="12" fillId="0" borderId="87" xfId="4" applyNumberFormat="1" applyFont="1" applyFill="1" applyBorder="1" applyAlignment="1">
      <alignment horizontal="right" vertical="center"/>
    </xf>
    <xf numFmtId="176" fontId="12" fillId="0" borderId="88" xfId="7" applyNumberFormat="1" applyFont="1" applyFill="1" applyBorder="1" applyAlignment="1">
      <alignment horizontal="right" vertical="center"/>
    </xf>
    <xf numFmtId="176" fontId="12" fillId="0" borderId="86" xfId="0" applyNumberFormat="1" applyFont="1" applyFill="1" applyBorder="1" applyAlignment="1">
      <alignment horizontal="right" vertical="center"/>
    </xf>
    <xf numFmtId="189" fontId="12" fillId="0" borderId="85" xfId="0" applyNumberFormat="1" applyFont="1" applyFill="1" applyBorder="1" applyAlignment="1">
      <alignment horizontal="right" vertical="center"/>
    </xf>
    <xf numFmtId="189" fontId="12" fillId="0" borderId="87" xfId="0" applyNumberFormat="1" applyFont="1" applyFill="1" applyBorder="1" applyAlignment="1">
      <alignment horizontal="right" vertical="center"/>
    </xf>
    <xf numFmtId="38" fontId="11" fillId="0" borderId="0" xfId="7" applyFont="1" applyFill="1" applyAlignment="1">
      <alignment horizontal="right" vertical="center"/>
    </xf>
    <xf numFmtId="0" fontId="11" fillId="0" borderId="11" xfId="4" applyFont="1" applyBorder="1" applyAlignment="1">
      <alignment horizontal="right" vertical="center"/>
    </xf>
    <xf numFmtId="0" fontId="11" fillId="0" borderId="0" xfId="0" applyFont="1" applyAlignment="1">
      <alignment horizontal="right" vertical="center"/>
    </xf>
    <xf numFmtId="40" fontId="11" fillId="0" borderId="0" xfId="7" applyNumberFormat="1" applyFont="1" applyFill="1" applyAlignment="1">
      <alignment horizontal="right" vertical="center"/>
    </xf>
    <xf numFmtId="188" fontId="11" fillId="0" borderId="0" xfId="4" applyNumberFormat="1" applyFont="1" applyAlignment="1">
      <alignment horizontal="right" vertical="center"/>
    </xf>
    <xf numFmtId="38" fontId="11" fillId="0" borderId="0" xfId="7" applyFont="1" applyAlignment="1">
      <alignment vertical="center"/>
    </xf>
    <xf numFmtId="40" fontId="11" fillId="0" borderId="0" xfId="7" applyNumberFormat="1" applyFont="1" applyAlignment="1">
      <alignment vertical="center"/>
    </xf>
    <xf numFmtId="0" fontId="13" fillId="0" borderId="0" xfId="0" applyFont="1" applyAlignment="1">
      <alignment horizontal="right" vertical="center"/>
    </xf>
    <xf numFmtId="0" fontId="12" fillId="2" borderId="9" xfId="4" applyFont="1" applyFill="1" applyBorder="1" applyAlignment="1">
      <alignment horizontal="centerContinuous" vertical="center"/>
    </xf>
    <xf numFmtId="0" fontId="12" fillId="2" borderId="2" xfId="4" applyFont="1" applyFill="1" applyBorder="1" applyAlignment="1">
      <alignment horizontal="centerContinuous" vertical="center"/>
    </xf>
    <xf numFmtId="0" fontId="12" fillId="2" borderId="9" xfId="0" applyFont="1" applyFill="1" applyBorder="1" applyAlignment="1">
      <alignment horizontal="centerContinuous" vertical="center"/>
    </xf>
    <xf numFmtId="0" fontId="12" fillId="2" borderId="2" xfId="0" applyFont="1" applyFill="1" applyBorder="1" applyAlignment="1">
      <alignment horizontal="centerContinuous" vertical="center"/>
    </xf>
    <xf numFmtId="176" fontId="12" fillId="2" borderId="4" xfId="7" applyNumberFormat="1" applyFont="1" applyFill="1" applyBorder="1" applyAlignment="1">
      <alignment horizontal="center" vertical="center"/>
    </xf>
    <xf numFmtId="0" fontId="12" fillId="2" borderId="81" xfId="4" applyFont="1" applyFill="1" applyBorder="1" applyAlignment="1">
      <alignment horizontal="center" vertical="center"/>
    </xf>
    <xf numFmtId="0" fontId="12" fillId="2" borderId="82" xfId="4" applyFont="1" applyFill="1" applyBorder="1" applyAlignment="1">
      <alignment horizontal="center" vertical="center"/>
    </xf>
    <xf numFmtId="176" fontId="12" fillId="2" borderId="4" xfId="4" applyNumberFormat="1" applyFont="1" applyFill="1" applyBorder="1" applyAlignment="1">
      <alignment horizontal="center" vertical="center"/>
    </xf>
    <xf numFmtId="0" fontId="12" fillId="2" borderId="81" xfId="0" applyFont="1" applyFill="1" applyBorder="1" applyAlignment="1">
      <alignment horizontal="center" vertical="center"/>
    </xf>
    <xf numFmtId="176" fontId="12" fillId="2" borderId="4" xfId="0" applyNumberFormat="1" applyFont="1" applyFill="1" applyBorder="1" applyAlignment="1">
      <alignment horizontal="center" vertical="center"/>
    </xf>
    <xf numFmtId="0" fontId="12" fillId="2" borderId="82" xfId="0" applyFont="1" applyFill="1" applyBorder="1" applyAlignment="1">
      <alignment horizontal="center" vertical="center"/>
    </xf>
    <xf numFmtId="176" fontId="12" fillId="0" borderId="13" xfId="4" applyNumberFormat="1" applyFont="1" applyBorder="1" applyAlignment="1">
      <alignment horizontal="right" vertical="center"/>
    </xf>
    <xf numFmtId="189" fontId="14" fillId="0" borderId="83" xfId="4" applyNumberFormat="1" applyFont="1" applyFill="1" applyBorder="1" applyAlignment="1">
      <alignment horizontal="right" vertical="center"/>
    </xf>
    <xf numFmtId="176" fontId="12" fillId="0" borderId="13" xfId="0" applyNumberFormat="1" applyFont="1" applyFill="1" applyBorder="1" applyAlignment="1">
      <alignment vertical="center"/>
    </xf>
    <xf numFmtId="176" fontId="12" fillId="0" borderId="13" xfId="4" applyNumberFormat="1" applyFont="1" applyFill="1" applyBorder="1" applyAlignment="1">
      <alignment horizontal="right" vertical="center"/>
    </xf>
    <xf numFmtId="176" fontId="12" fillId="0" borderId="13" xfId="0" applyNumberFormat="1" applyFont="1" applyBorder="1" applyAlignment="1">
      <alignment vertical="center"/>
    </xf>
    <xf numFmtId="176" fontId="12" fillId="0" borderId="78" xfId="7" applyNumberFormat="1" applyFont="1" applyFill="1" applyBorder="1" applyAlignment="1">
      <alignment vertical="center"/>
    </xf>
    <xf numFmtId="176" fontId="12" fillId="0" borderId="78" xfId="0" applyNumberFormat="1" applyFont="1" applyFill="1" applyBorder="1" applyAlignment="1">
      <alignment vertical="center"/>
    </xf>
    <xf numFmtId="176" fontId="13" fillId="3" borderId="13" xfId="4" applyNumberFormat="1" applyFont="1" applyFill="1" applyBorder="1" applyAlignment="1">
      <alignment horizontal="right" vertical="center"/>
    </xf>
    <xf numFmtId="0" fontId="13" fillId="0" borderId="13" xfId="4" applyFont="1" applyBorder="1" applyAlignment="1">
      <alignment horizontal="left" vertical="center"/>
    </xf>
    <xf numFmtId="176" fontId="13" fillId="0" borderId="13" xfId="7" applyNumberFormat="1" applyFont="1" applyFill="1" applyBorder="1" applyAlignment="1">
      <alignment horizontal="right" vertical="center"/>
    </xf>
    <xf numFmtId="189" fontId="13" fillId="0" borderId="83" xfId="4" applyNumberFormat="1" applyFont="1" applyBorder="1" applyAlignment="1">
      <alignment horizontal="right" vertical="center"/>
    </xf>
    <xf numFmtId="189" fontId="13" fillId="0" borderId="84" xfId="4" applyNumberFormat="1" applyFont="1" applyBorder="1" applyAlignment="1">
      <alignment horizontal="right" vertical="center"/>
    </xf>
    <xf numFmtId="176" fontId="13" fillId="0" borderId="13" xfId="0" applyNumberFormat="1" applyFont="1" applyBorder="1" applyAlignment="1">
      <alignment vertical="center"/>
    </xf>
    <xf numFmtId="189" fontId="13" fillId="0" borderId="83" xfId="0" applyNumberFormat="1" applyFont="1" applyBorder="1" applyAlignment="1">
      <alignment horizontal="right" vertical="center"/>
    </xf>
    <xf numFmtId="176" fontId="13" fillId="0" borderId="13" xfId="0" applyNumberFormat="1" applyFont="1" applyBorder="1" applyAlignment="1">
      <alignment horizontal="right" vertical="center"/>
    </xf>
    <xf numFmtId="189" fontId="13" fillId="0" borderId="84" xfId="0" applyNumberFormat="1" applyFont="1" applyBorder="1" applyAlignment="1">
      <alignment horizontal="right" vertical="center"/>
    </xf>
    <xf numFmtId="0" fontId="12" fillId="0" borderId="12" xfId="4" applyFont="1" applyBorder="1" applyAlignment="1">
      <alignment vertical="center" wrapText="1"/>
    </xf>
    <xf numFmtId="0" fontId="12" fillId="0" borderId="12" xfId="4" applyFont="1" applyBorder="1" applyAlignment="1">
      <alignment vertical="center" shrinkToFit="1"/>
    </xf>
    <xf numFmtId="0" fontId="12" fillId="0" borderId="15" xfId="4" applyFont="1" applyBorder="1" applyAlignment="1">
      <alignment vertical="center" shrinkToFit="1"/>
    </xf>
    <xf numFmtId="189" fontId="12" fillId="0" borderId="85" xfId="4" applyNumberFormat="1" applyFont="1" applyBorder="1" applyAlignment="1">
      <alignment horizontal="right" vertical="center"/>
    </xf>
    <xf numFmtId="38" fontId="11" fillId="0" borderId="0" xfId="7" applyFont="1" applyAlignment="1">
      <alignment horizontal="right" vertical="center"/>
    </xf>
    <xf numFmtId="40" fontId="11" fillId="0" borderId="0" xfId="7" applyNumberFormat="1" applyFont="1" applyAlignment="1">
      <alignment horizontal="right" vertical="center"/>
    </xf>
    <xf numFmtId="0" fontId="6" fillId="0" borderId="0" xfId="14" applyFont="1" applyAlignment="1">
      <alignment vertical="center"/>
    </xf>
    <xf numFmtId="0" fontId="10" fillId="0" borderId="1" xfId="4" applyFont="1" applyBorder="1" applyAlignment="1">
      <alignment horizontal="right" vertical="center"/>
    </xf>
    <xf numFmtId="0" fontId="10" fillId="0" borderId="0" xfId="4" applyFont="1" applyAlignment="1">
      <alignment horizontal="right" vertical="center"/>
    </xf>
    <xf numFmtId="0" fontId="31" fillId="0" borderId="13" xfId="4" applyFont="1" applyBorder="1" applyAlignment="1">
      <alignment horizontal="left" vertical="center"/>
    </xf>
    <xf numFmtId="38" fontId="12" fillId="0" borderId="13" xfId="7" applyFont="1" applyFill="1" applyBorder="1" applyAlignment="1">
      <alignment horizontal="right" vertical="center"/>
    </xf>
    <xf numFmtId="188" fontId="12" fillId="0" borderId="83" xfId="4" applyNumberFormat="1" applyFont="1" applyBorder="1" applyAlignment="1">
      <alignment horizontal="right" vertical="center"/>
    </xf>
    <xf numFmtId="40" fontId="12" fillId="0" borderId="83" xfId="7" applyNumberFormat="1" applyFont="1" applyFill="1" applyBorder="1" applyAlignment="1">
      <alignment horizontal="right" vertical="center"/>
    </xf>
    <xf numFmtId="38" fontId="13" fillId="3" borderId="13" xfId="7" applyFont="1" applyFill="1" applyBorder="1" applyAlignment="1">
      <alignment horizontal="right" vertical="center"/>
    </xf>
    <xf numFmtId="40" fontId="13" fillId="3" borderId="83" xfId="4" applyNumberFormat="1" applyFont="1" applyFill="1" applyBorder="1" applyAlignment="1">
      <alignment horizontal="right" vertical="center"/>
    </xf>
    <xf numFmtId="40" fontId="13" fillId="3" borderId="83" xfId="7" applyNumberFormat="1" applyFont="1" applyFill="1" applyBorder="1" applyAlignment="1">
      <alignment horizontal="right" vertical="center"/>
    </xf>
    <xf numFmtId="38" fontId="13" fillId="3" borderId="13" xfId="9" applyFont="1" applyFill="1" applyBorder="1" applyAlignment="1">
      <alignment horizontal="right" vertical="center"/>
    </xf>
    <xf numFmtId="40" fontId="13" fillId="3" borderId="83" xfId="9" applyNumberFormat="1" applyFont="1" applyFill="1" applyBorder="1" applyAlignment="1">
      <alignment horizontal="right" vertical="center"/>
    </xf>
    <xf numFmtId="40" fontId="12" fillId="0" borderId="83" xfId="9" applyNumberFormat="1" applyFont="1" applyFill="1" applyBorder="1" applyAlignment="1">
      <alignment horizontal="right" vertical="center"/>
    </xf>
    <xf numFmtId="0" fontId="14" fillId="0" borderId="0" xfId="14" applyFont="1" applyAlignment="1">
      <alignment vertical="center"/>
    </xf>
    <xf numFmtId="40" fontId="12" fillId="0" borderId="83" xfId="4" applyNumberFormat="1" applyFont="1" applyBorder="1" applyAlignment="1">
      <alignment horizontal="right" vertical="center"/>
    </xf>
    <xf numFmtId="176" fontId="13" fillId="3" borderId="13" xfId="9" applyNumberFormat="1" applyFont="1" applyFill="1" applyBorder="1" applyAlignment="1">
      <alignment horizontal="right" vertical="center"/>
    </xf>
    <xf numFmtId="38" fontId="13" fillId="3" borderId="84" xfId="7" applyNumberFormat="1" applyFont="1" applyFill="1" applyBorder="1" applyAlignment="1">
      <alignment horizontal="right" vertical="center"/>
    </xf>
    <xf numFmtId="38" fontId="13" fillId="3" borderId="84" xfId="9" applyFont="1" applyFill="1" applyBorder="1" applyAlignment="1">
      <alignment horizontal="right" vertical="center"/>
    </xf>
    <xf numFmtId="40" fontId="12" fillId="0" borderId="83" xfId="4" applyNumberFormat="1" applyFont="1" applyFill="1" applyBorder="1" applyAlignment="1">
      <alignment horizontal="right" vertical="center"/>
    </xf>
    <xf numFmtId="38" fontId="13" fillId="3" borderId="84" xfId="4" applyNumberFormat="1" applyFont="1" applyFill="1" applyBorder="1" applyAlignment="1">
      <alignment horizontal="right" vertical="center"/>
    </xf>
    <xf numFmtId="38" fontId="13" fillId="3" borderId="84" xfId="5" applyNumberFormat="1" applyFont="1" applyFill="1" applyBorder="1" applyAlignment="1">
      <alignment horizontal="right" vertical="center"/>
    </xf>
    <xf numFmtId="38" fontId="12" fillId="0" borderId="7" xfId="7" applyFont="1" applyFill="1" applyBorder="1" applyAlignment="1">
      <alignment horizontal="right" vertical="center"/>
    </xf>
    <xf numFmtId="40" fontId="12" fillId="0" borderId="85" xfId="4" applyNumberFormat="1" applyFont="1" applyBorder="1" applyAlignment="1">
      <alignment horizontal="right" vertical="center"/>
    </xf>
    <xf numFmtId="38" fontId="12" fillId="0" borderId="86" xfId="7" applyFont="1" applyFill="1" applyBorder="1" applyAlignment="1">
      <alignment horizontal="right" vertical="center"/>
    </xf>
    <xf numFmtId="38" fontId="12" fillId="0" borderId="85" xfId="7" applyFont="1" applyFill="1" applyBorder="1" applyAlignment="1">
      <alignment horizontal="right" vertical="center"/>
    </xf>
    <xf numFmtId="38" fontId="12" fillId="0" borderId="85" xfId="4" applyNumberFormat="1" applyFont="1" applyBorder="1" applyAlignment="1">
      <alignment horizontal="right" vertical="center"/>
    </xf>
    <xf numFmtId="176" fontId="12" fillId="0" borderId="13" xfId="7" applyNumberFormat="1" applyFont="1" applyBorder="1" applyAlignment="1">
      <alignment horizontal="right" vertical="center"/>
    </xf>
    <xf numFmtId="0" fontId="12" fillId="0" borderId="83" xfId="4" applyFont="1" applyBorder="1" applyAlignment="1">
      <alignment horizontal="right" vertical="center"/>
    </xf>
    <xf numFmtId="40" fontId="13" fillId="3" borderId="83" xfId="5" applyNumberFormat="1" applyFont="1" applyFill="1" applyBorder="1" applyAlignment="1">
      <alignment horizontal="right" vertical="center"/>
    </xf>
    <xf numFmtId="40" fontId="12" fillId="0" borderId="83" xfId="5" applyNumberFormat="1" applyFont="1" applyBorder="1" applyAlignment="1">
      <alignment horizontal="right" vertical="center"/>
    </xf>
    <xf numFmtId="189" fontId="13" fillId="3" borderId="83" xfId="9" applyNumberFormat="1" applyFont="1" applyFill="1" applyBorder="1" applyAlignment="1">
      <alignment horizontal="right" vertical="center"/>
    </xf>
    <xf numFmtId="40" fontId="13" fillId="0" borderId="83" xfId="4" applyNumberFormat="1" applyFont="1" applyBorder="1" applyAlignment="1">
      <alignment horizontal="right" vertical="center"/>
    </xf>
    <xf numFmtId="176" fontId="10" fillId="0" borderId="13" xfId="7" applyNumberFormat="1" applyFont="1" applyFill="1" applyBorder="1" applyAlignment="1">
      <alignment horizontal="right" vertical="center"/>
    </xf>
    <xf numFmtId="40" fontId="10" fillId="0" borderId="83" xfId="4" applyNumberFormat="1" applyFont="1" applyBorder="1" applyAlignment="1">
      <alignment horizontal="right" vertical="center"/>
    </xf>
    <xf numFmtId="0" fontId="12" fillId="0" borderId="12" xfId="4" applyFont="1" applyBorder="1" applyAlignment="1">
      <alignment horizontal="left" vertical="center" wrapText="1"/>
    </xf>
    <xf numFmtId="0" fontId="12" fillId="0" borderId="13" xfId="4" applyFont="1" applyBorder="1" applyAlignment="1">
      <alignment horizontal="left" vertical="center" wrapText="1"/>
    </xf>
    <xf numFmtId="40" fontId="12" fillId="0" borderId="85" xfId="4" applyNumberFormat="1" applyFont="1" applyFill="1" applyBorder="1" applyAlignment="1">
      <alignment horizontal="right" vertical="center"/>
    </xf>
    <xf numFmtId="40" fontId="12" fillId="0" borderId="85" xfId="5" applyNumberFormat="1" applyFont="1" applyBorder="1" applyAlignment="1">
      <alignment horizontal="right" vertical="center"/>
    </xf>
    <xf numFmtId="0" fontId="11" fillId="0" borderId="11" xfId="4" applyFont="1" applyFill="1" applyBorder="1" applyAlignment="1">
      <alignment horizontal="right" vertical="center"/>
    </xf>
    <xf numFmtId="0" fontId="14" fillId="0" borderId="0" xfId="14" applyFont="1" applyFill="1" applyAlignment="1">
      <alignment vertical="center"/>
    </xf>
    <xf numFmtId="188" fontId="11" fillId="0" borderId="0" xfId="4" applyNumberFormat="1" applyFont="1" applyFill="1" applyAlignment="1">
      <alignment horizontal="right" vertical="center"/>
    </xf>
  </cellXfs>
  <cellStyles count="15">
    <cellStyle name="ハイパーリンク" xfId="2" builtinId="8"/>
    <cellStyle name="ハイパーリンク 2" xfId="12"/>
    <cellStyle name="桁区切り" xfId="1" builtinId="6"/>
    <cellStyle name="桁区切り 2" xfId="7"/>
    <cellStyle name="桁区切り 2 2" xfId="8"/>
    <cellStyle name="桁区切り 2 2 2" xfId="9"/>
    <cellStyle name="桁区切り 6 3 2 2" xfId="6"/>
    <cellStyle name="標準" xfId="0" builtinId="0"/>
    <cellStyle name="標準 12 3 2 2" xfId="11"/>
    <cellStyle name="標準 12 3 3 2" xfId="3"/>
    <cellStyle name="標準 12 3 4 2" xfId="10"/>
    <cellStyle name="標準 14" xfId="14"/>
    <cellStyle name="標準 2" xfId="4"/>
    <cellStyle name="標準 2 2 3" xfId="5"/>
    <cellStyle name="標準 2 3" xfId="13"/>
  </cellStyles>
  <dxfs count="1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dk1">
                    <a:lumMod val="50000"/>
                    <a:lumOff val="50000"/>
                  </a:schemeClr>
                </a:solidFill>
                <a:latin typeface="+mn-lt"/>
                <a:ea typeface="+mn-ea"/>
                <a:cs typeface="+mn-cs"/>
              </a:defRPr>
            </a:pPr>
            <a:r>
              <a:rPr lang="ja-JP" altLang="en-US"/>
              <a:t>市税調定額の推移</a:t>
            </a:r>
            <a:endParaRPr lang="ja-JP"/>
          </a:p>
        </c:rich>
      </c:tx>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dk1">
                  <a:lumMod val="50000"/>
                  <a:lumOff val="50000"/>
                </a:schemeClr>
              </a:solidFill>
              <a:latin typeface="+mn-lt"/>
              <a:ea typeface="+mn-ea"/>
              <a:cs typeface="+mn-cs"/>
            </a:defRPr>
          </a:pPr>
          <a:endParaRPr lang="ja-JP"/>
        </a:p>
      </c:txPr>
    </c:title>
    <c:autoTitleDeleted val="0"/>
    <c:plotArea>
      <c:layout/>
      <c:lineChart>
        <c:grouping val="standard"/>
        <c:varyColors val="0"/>
        <c:ser>
          <c:idx val="0"/>
          <c:order val="0"/>
          <c:spPr>
            <a:ln w="22225" cap="rnd" cmpd="sng" algn="ctr">
              <a:solidFill>
                <a:schemeClr val="accent1"/>
              </a:solidFill>
              <a:round/>
            </a:ln>
            <a:effectLst/>
          </c:spPr>
          <c:marker>
            <c:symbol val="none"/>
          </c:marker>
          <c:cat>
            <c:strRef>
              <c:f>'12-7'!$C$6:$C$25</c:f>
              <c:strCache>
                <c:ptCount val="20"/>
                <c:pt idx="0">
                  <c:v>平成17年度</c:v>
                </c:pt>
                <c:pt idx="1">
                  <c:v>平成18年度</c:v>
                </c:pt>
                <c:pt idx="2">
                  <c:v>平成19年度</c:v>
                </c:pt>
                <c:pt idx="3">
                  <c:v>平成20年度</c:v>
                </c:pt>
                <c:pt idx="4">
                  <c:v>平成21年度</c:v>
                </c:pt>
                <c:pt idx="5">
                  <c:v>平成22年度</c:v>
                </c:pt>
                <c:pt idx="6">
                  <c:v>平成23年度</c:v>
                </c:pt>
                <c:pt idx="7">
                  <c:v>平成24年度</c:v>
                </c:pt>
                <c:pt idx="8">
                  <c:v>平成25年度</c:v>
                </c:pt>
                <c:pt idx="9">
                  <c:v>平成26年度</c:v>
                </c:pt>
                <c:pt idx="10">
                  <c:v>平成27年度</c:v>
                </c:pt>
                <c:pt idx="11">
                  <c:v>平成28年度</c:v>
                </c:pt>
                <c:pt idx="12">
                  <c:v>平成29年度</c:v>
                </c:pt>
                <c:pt idx="13">
                  <c:v>平成30年度</c:v>
                </c:pt>
                <c:pt idx="14">
                  <c:v>令和元年度</c:v>
                </c:pt>
                <c:pt idx="15">
                  <c:v>令和2年度</c:v>
                </c:pt>
                <c:pt idx="16">
                  <c:v>令和3年度</c:v>
                </c:pt>
                <c:pt idx="17">
                  <c:v>令和4年度</c:v>
                </c:pt>
                <c:pt idx="18">
                  <c:v>令和5年度</c:v>
                </c:pt>
                <c:pt idx="19">
                  <c:v>令和6年度</c:v>
                </c:pt>
              </c:strCache>
            </c:strRef>
          </c:cat>
          <c:val>
            <c:numRef>
              <c:f>'12-7'!$E$6:$E$25</c:f>
              <c:numCache>
                <c:formatCode>#,##0_);[Red]\(#,##0\)</c:formatCode>
                <c:ptCount val="20"/>
                <c:pt idx="0">
                  <c:v>10285087</c:v>
                </c:pt>
                <c:pt idx="1">
                  <c:v>10180221</c:v>
                </c:pt>
                <c:pt idx="2">
                  <c:v>10747101</c:v>
                </c:pt>
                <c:pt idx="3">
                  <c:v>10803567</c:v>
                </c:pt>
                <c:pt idx="4">
                  <c:v>10681865</c:v>
                </c:pt>
                <c:pt idx="5">
                  <c:v>10813524</c:v>
                </c:pt>
                <c:pt idx="6">
                  <c:v>11057370</c:v>
                </c:pt>
                <c:pt idx="7">
                  <c:v>10986361</c:v>
                </c:pt>
                <c:pt idx="8">
                  <c:v>11239757</c:v>
                </c:pt>
                <c:pt idx="9">
                  <c:v>11268988</c:v>
                </c:pt>
                <c:pt idx="10">
                  <c:v>11344353</c:v>
                </c:pt>
                <c:pt idx="11">
                  <c:v>11659184</c:v>
                </c:pt>
                <c:pt idx="12">
                  <c:v>12020414</c:v>
                </c:pt>
                <c:pt idx="13">
                  <c:v>12494232</c:v>
                </c:pt>
                <c:pt idx="14">
                  <c:v>12758046</c:v>
                </c:pt>
                <c:pt idx="15">
                  <c:v>12993475</c:v>
                </c:pt>
                <c:pt idx="16">
                  <c:v>12861749</c:v>
                </c:pt>
                <c:pt idx="17">
                  <c:v>13652509</c:v>
                </c:pt>
                <c:pt idx="18">
                  <c:v>13991127</c:v>
                </c:pt>
                <c:pt idx="19">
                  <c:v>14191077</c:v>
                </c:pt>
              </c:numCache>
            </c:numRef>
          </c:val>
          <c:smooth val="0"/>
          <c:extLst>
            <c:ext xmlns:c16="http://schemas.microsoft.com/office/drawing/2014/chart" uri="{C3380CC4-5D6E-409C-BE32-E72D297353CC}">
              <c16:uniqueId val="{00000000-7162-4187-B474-38FE3AB43050}"/>
            </c:ext>
          </c:extLst>
        </c:ser>
        <c:dLbls>
          <c:showLegendKey val="0"/>
          <c:showVal val="0"/>
          <c:showCatName val="0"/>
          <c:showSerName val="0"/>
          <c:showPercent val="0"/>
          <c:showBubbleSize val="0"/>
        </c:dLbls>
        <c:dropLines>
          <c:spPr>
            <a:ln w="9525" cap="flat" cmpd="sng" algn="ctr">
              <a:solidFill>
                <a:schemeClr val="dk1">
                  <a:lumMod val="35000"/>
                  <a:lumOff val="65000"/>
                  <a:alpha val="33000"/>
                </a:schemeClr>
              </a:solidFill>
              <a:round/>
            </a:ln>
            <a:effectLst/>
          </c:spPr>
        </c:dropLines>
        <c:smooth val="0"/>
        <c:axId val="893485504"/>
        <c:axId val="893483840"/>
      </c:lineChart>
      <c:catAx>
        <c:axId val="893485504"/>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chemeClr val="dk1">
                    <a:lumMod val="65000"/>
                    <a:lumOff val="35000"/>
                  </a:schemeClr>
                </a:solidFill>
                <a:latin typeface="+mn-lt"/>
                <a:ea typeface="+mn-ea"/>
                <a:cs typeface="+mn-cs"/>
              </a:defRPr>
            </a:pPr>
            <a:endParaRPr lang="ja-JP"/>
          </a:p>
        </c:txPr>
        <c:crossAx val="893483840"/>
        <c:crosses val="autoZero"/>
        <c:auto val="1"/>
        <c:lblAlgn val="ctr"/>
        <c:lblOffset val="100"/>
        <c:noMultiLvlLbl val="0"/>
      </c:catAx>
      <c:valAx>
        <c:axId val="893483840"/>
        <c:scaling>
          <c:orientation val="minMax"/>
          <c:min val="9000000"/>
        </c:scaling>
        <c:delete val="0"/>
        <c:axPos val="l"/>
        <c:minorGridlines>
          <c:spPr>
            <a:ln>
              <a:solidFill>
                <a:schemeClr val="dk1">
                  <a:lumMod val="5000"/>
                  <a:lumOff val="95000"/>
                </a:schemeClr>
              </a:solidFill>
            </a:ln>
            <a:effectLst/>
          </c:spPr>
        </c:minorGridlines>
        <c:numFmt formatCode="#,##0_);[Red]\(#,##0\)"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spc="20" baseline="0">
                <a:solidFill>
                  <a:schemeClr val="dk1">
                    <a:lumMod val="65000"/>
                    <a:lumOff val="35000"/>
                  </a:schemeClr>
                </a:solidFill>
                <a:latin typeface="+mn-lt"/>
                <a:ea typeface="+mn-ea"/>
                <a:cs typeface="+mn-cs"/>
              </a:defRPr>
            </a:pPr>
            <a:endParaRPr lang="ja-JP"/>
          </a:p>
        </c:txPr>
        <c:crossAx val="893485504"/>
        <c:crosses val="autoZero"/>
        <c:crossBetween val="between"/>
      </c:valAx>
      <c:spPr>
        <a:gradFill>
          <a:gsLst>
            <a:gs pos="100000">
              <a:schemeClr val="lt1">
                <a:lumMod val="95000"/>
              </a:schemeClr>
            </a:gs>
            <a:gs pos="0">
              <a:schemeClr val="lt1"/>
            </a:gs>
          </a:gsLst>
          <a:lin ang="5400000" scaled="0"/>
        </a:grad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9525" cap="flat" cmpd="sng" algn="ctr">
      <a:solidFill>
        <a:schemeClr val="dk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4761</xdr:colOff>
      <xdr:row>25</xdr:row>
      <xdr:rowOff>319086</xdr:rowOff>
    </xdr:from>
    <xdr:to>
      <xdr:col>10</xdr:col>
      <xdr:colOff>19049</xdr:colOff>
      <xdr:row>46</xdr:row>
      <xdr:rowOff>95249</xdr:rowOff>
    </xdr:to>
    <xdr:graphicFrame macro="">
      <xdr:nvGraphicFramePr>
        <xdr:cNvPr id="2" name="グラフ 1">
          <a:extLst>
            <a:ext uri="{FF2B5EF4-FFF2-40B4-BE49-F238E27FC236}">
              <a16:creationId xmlns:a16="http://schemas.microsoft.com/office/drawing/2014/main" id="{00000000-0008-0000-A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82364</xdr:colOff>
      <xdr:row>37</xdr:row>
      <xdr:rowOff>295836</xdr:rowOff>
    </xdr:from>
    <xdr:to>
      <xdr:col>2</xdr:col>
      <xdr:colOff>2587439</xdr:colOff>
      <xdr:row>39</xdr:row>
      <xdr:rowOff>143436</xdr:rowOff>
    </xdr:to>
    <xdr:sp macro="" textlink="">
      <xdr:nvSpPr>
        <xdr:cNvPr id="2" name="大かっこ 1">
          <a:extLst>
            <a:ext uri="{FF2B5EF4-FFF2-40B4-BE49-F238E27FC236}">
              <a16:creationId xmlns:a16="http://schemas.microsoft.com/office/drawing/2014/main" id="{00000000-0008-0000-B500-000002000000}"/>
            </a:ext>
          </a:extLst>
        </xdr:cNvPr>
        <xdr:cNvSpPr/>
      </xdr:nvSpPr>
      <xdr:spPr>
        <a:xfrm>
          <a:off x="596714" y="14002311"/>
          <a:ext cx="2505075" cy="628650"/>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ＭＳ 明朝" panose="02020609040205080304" pitchFamily="17" charset="-128"/>
              <a:ea typeface="ＭＳ 明朝" panose="02020609040205080304" pitchFamily="17" charset="-128"/>
              <a:cs typeface="+mn-cs"/>
            </a:rPr>
            <a:t>資本的収入額が資本的支出額に不足する額を以下の財源で補てんする</a:t>
          </a:r>
          <a:endParaRPr kumimoji="1" lang="en-US" altLang="ja-JP" sz="1100">
            <a:solidFill>
              <a:schemeClr val="tx1"/>
            </a:solidFill>
            <a:effectLst/>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104775</xdr:colOff>
      <xdr:row>38</xdr:row>
      <xdr:rowOff>19050</xdr:rowOff>
    </xdr:from>
    <xdr:to>
      <xdr:col>2</xdr:col>
      <xdr:colOff>2676525</xdr:colOff>
      <xdr:row>40</xdr:row>
      <xdr:rowOff>161925</xdr:rowOff>
    </xdr:to>
    <xdr:sp macro="" textlink="">
      <xdr:nvSpPr>
        <xdr:cNvPr id="2" name="大かっこ 1">
          <a:extLst>
            <a:ext uri="{FF2B5EF4-FFF2-40B4-BE49-F238E27FC236}">
              <a16:creationId xmlns:a16="http://schemas.microsoft.com/office/drawing/2014/main" id="{00000000-0008-0000-B700-000002000000}"/>
            </a:ext>
          </a:extLst>
        </xdr:cNvPr>
        <xdr:cNvSpPr/>
      </xdr:nvSpPr>
      <xdr:spPr>
        <a:xfrm>
          <a:off x="619125" y="7600950"/>
          <a:ext cx="2571750" cy="54292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ＭＳ 明朝" panose="02020609040205080304" pitchFamily="17" charset="-128"/>
              <a:ea typeface="ＭＳ 明朝" panose="02020609040205080304" pitchFamily="17" charset="-128"/>
              <a:cs typeface="+mn-cs"/>
            </a:rPr>
            <a:t>資本的収入額が資本的支出額に不足する額を以下の財源で補てんする</a:t>
          </a:r>
          <a:endParaRPr kumimoji="1" lang="en-US" altLang="ja-JP" sz="1100">
            <a:solidFill>
              <a:schemeClr val="tx1"/>
            </a:solidFill>
            <a:effectLst/>
            <a:latin typeface="ＭＳ 明朝" panose="02020609040205080304" pitchFamily="17" charset="-128"/>
            <a:ea typeface="ＭＳ 明朝" panose="02020609040205080304"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3&#12288;&#32113;&#35336;&#38306;&#20418;/22%20%20%20%20&#12358;&#12427;&#12414;&#24066;&#32113;&#35336;&#26360;/R7/&#9733;&#20196;&#21644;6&#24180;&#29256;&#32113;&#35336;&#26360;&#65288;&#23436;&#25104;&#29256;&#65289;&#26368;&#32066;&#30906;&#35469;&#2001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kikaku01\Local%20Settings\Temporary%20Internet%20Files\Content.IE5\DC0ZP1GP\P7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情報"/>
      <sheetName val="土地・気象"/>
      <sheetName val="1-1,2"/>
      <sheetName val="1-3,4"/>
      <sheetName val="1-5"/>
      <sheetName val="1-6"/>
      <sheetName val="1-7"/>
      <sheetName val="1-8"/>
      <sheetName val="1-9"/>
      <sheetName val="1-10"/>
      <sheetName val="1-11"/>
      <sheetName val="1-12"/>
      <sheetName val="1-13"/>
      <sheetName val="1-14"/>
      <sheetName val="人口・労働力 "/>
      <sheetName val="2-1"/>
      <sheetName val="2-2"/>
      <sheetName val="2-3"/>
      <sheetName val="2-4"/>
      <sheetName val="2-5"/>
      <sheetName val="2-6"/>
      <sheetName val="2-7"/>
      <sheetName val="2-8"/>
      <sheetName val="2-9"/>
      <sheetName val="2-10"/>
      <sheetName val="2-11,12,13"/>
      <sheetName val="2-14"/>
      <sheetName val="2-15"/>
      <sheetName val="2-16"/>
      <sheetName val="2-17"/>
      <sheetName val="2-18"/>
      <sheetName val="2-19"/>
      <sheetName val="2-20"/>
      <sheetName val="2-21"/>
      <sheetName val="2-22"/>
      <sheetName val="事業所・商工業"/>
      <sheetName val="3-1"/>
      <sheetName val="3-2"/>
      <sheetName val="3-3"/>
      <sheetName val="3-4"/>
      <sheetName val="3-5"/>
      <sheetName val="3-6"/>
      <sheetName val="3-7"/>
      <sheetName val="3-8"/>
      <sheetName val="3-9"/>
      <sheetName val="3-10"/>
      <sheetName val="3-11"/>
      <sheetName val="3-12,13"/>
      <sheetName val="3-14,15"/>
      <sheetName val="3-16"/>
      <sheetName val="3-17"/>
      <sheetName val="3-18"/>
      <sheetName val="3-19"/>
      <sheetName val="3-20"/>
      <sheetName val="3-21"/>
      <sheetName val="農業・漁業"/>
      <sheetName val="4-1"/>
      <sheetName val="4-2"/>
      <sheetName val="4-3"/>
      <sheetName val="4-4"/>
      <sheetName val="4-5"/>
      <sheetName val="4-6"/>
      <sheetName val="4-7"/>
      <sheetName val="4-8"/>
      <sheetName val="4-9"/>
      <sheetName val="4-10"/>
      <sheetName val="4-11"/>
      <sheetName val="4-12"/>
      <sheetName val="教育・文化・観光"/>
      <sheetName val="5-1"/>
      <sheetName val="5-2"/>
      <sheetName val="5-3"/>
      <sheetName val="5-4"/>
      <sheetName val="5-5"/>
      <sheetName val="5-6"/>
      <sheetName val="5-7"/>
      <sheetName val="5-8"/>
      <sheetName val="5-9,10"/>
      <sheetName val="5-11"/>
      <sheetName val="5-12"/>
      <sheetName val="5-13"/>
      <sheetName val="5-14"/>
      <sheetName val="5-15"/>
      <sheetName val="5-16,17"/>
      <sheetName val="5-18"/>
      <sheetName val="5-19"/>
      <sheetName val="5-20"/>
      <sheetName val="5-21"/>
      <sheetName val="5-22"/>
      <sheetName val="5-23"/>
      <sheetName val="5-24,25"/>
      <sheetName val="5-26"/>
      <sheetName val="建設"/>
      <sheetName val="6-1"/>
      <sheetName val="6-2"/>
      <sheetName val="6-3"/>
      <sheetName val="6-4"/>
      <sheetName val="6-5"/>
      <sheetName val="6-6"/>
      <sheetName val="6-7"/>
      <sheetName val="6-8"/>
      <sheetName val="6-9"/>
      <sheetName val="上下水道"/>
      <sheetName val="7-1"/>
      <sheetName val="7-2"/>
      <sheetName val="7-3"/>
      <sheetName val="7-4"/>
      <sheetName val="7-5"/>
      <sheetName val="7-6"/>
      <sheetName val="7-7"/>
      <sheetName val="7-8"/>
      <sheetName val="7-9"/>
      <sheetName val="7-10"/>
      <sheetName val="7-11"/>
      <sheetName val="社会・福祉"/>
      <sheetName val="8-1"/>
      <sheetName val="8-2"/>
      <sheetName val="8-3"/>
      <sheetName val="8-4"/>
      <sheetName val="8-5"/>
      <sheetName val="8-6"/>
      <sheetName val="8-7"/>
      <sheetName val="8-8"/>
      <sheetName val="8-9"/>
      <sheetName val="8-10"/>
      <sheetName val="8-11"/>
      <sheetName val="8-12"/>
      <sheetName val="8-13"/>
      <sheetName val="8-14"/>
      <sheetName val="8-15"/>
      <sheetName val="8-16"/>
      <sheetName val="8-17"/>
      <sheetName val="8-18"/>
      <sheetName val="8-19"/>
      <sheetName val="8-20"/>
      <sheetName val="保健・衛生"/>
      <sheetName val="9-1"/>
      <sheetName val="9-2"/>
      <sheetName val="9-3"/>
      <sheetName val="9-4"/>
      <sheetName val="9-5"/>
      <sheetName val="9-6"/>
      <sheetName val="運輸・通信"/>
      <sheetName val="10-1"/>
      <sheetName val="10-2"/>
      <sheetName val="10-3"/>
      <sheetName val="警察・消防"/>
      <sheetName val="11-1"/>
      <sheetName val="11-2"/>
      <sheetName val="11-3"/>
      <sheetName val="11-4"/>
      <sheetName val="11-5"/>
      <sheetName val="11-6"/>
      <sheetName val="11-7"/>
      <sheetName val="11-8"/>
      <sheetName val="11-9"/>
      <sheetName val="11-10"/>
      <sheetName val="11-11"/>
      <sheetName val="11-12"/>
      <sheetName val="11-13"/>
      <sheetName val="財政"/>
      <sheetName val="12-1"/>
      <sheetName val="12-2"/>
      <sheetName val="12-3"/>
      <sheetName val="12-4"/>
      <sheetName val="12-5"/>
      <sheetName val="12-6"/>
      <sheetName val="12-7"/>
      <sheetName val="12-8"/>
      <sheetName val="12-9"/>
      <sheetName val="12-10"/>
      <sheetName val="12-11"/>
      <sheetName val="12-12"/>
      <sheetName val="12-13"/>
      <sheetName val="12-14"/>
      <sheetName val="12-15"/>
      <sheetName val="12-16"/>
      <sheetName val="12-17"/>
      <sheetName val="市民所得"/>
      <sheetName val="13-1"/>
      <sheetName val="13-2"/>
      <sheetName val="13-3"/>
      <sheetName val="13-4"/>
      <sheetName val="13-5"/>
      <sheetName val="13-6"/>
      <sheetName val="13-7"/>
      <sheetName val="選挙・市議会・歴代三役"/>
      <sheetName val="14-1"/>
      <sheetName val="14-2"/>
      <sheetName val="14-3"/>
      <sheetName val="14-4"/>
      <sheetName val="14-5"/>
      <sheetName val="14-6"/>
      <sheetName val="14-7"/>
      <sheetName val="14-8"/>
      <sheetName val="14-9"/>
      <sheetName val="付録"/>
      <sheetName val="付-1"/>
      <sheetName val="付-2"/>
      <sheetName val="付-3"/>
      <sheetName val="付-4"/>
      <sheetName val="付-5"/>
      <sheetName val="付-6"/>
      <sheetName val="付-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row r="6">
          <cell r="C6" t="str">
            <v>平成17年度</v>
          </cell>
          <cell r="E6">
            <v>10285087</v>
          </cell>
        </row>
        <row r="7">
          <cell r="C7" t="str">
            <v>平成18年度</v>
          </cell>
          <cell r="E7">
            <v>10180221</v>
          </cell>
        </row>
        <row r="8">
          <cell r="C8" t="str">
            <v>平成19年度</v>
          </cell>
          <cell r="E8">
            <v>10747101</v>
          </cell>
        </row>
        <row r="9">
          <cell r="C9" t="str">
            <v>平成20年度</v>
          </cell>
          <cell r="E9">
            <v>10803567</v>
          </cell>
        </row>
        <row r="10">
          <cell r="C10" t="str">
            <v>平成21年度</v>
          </cell>
          <cell r="E10">
            <v>10681865</v>
          </cell>
        </row>
        <row r="11">
          <cell r="C11" t="str">
            <v>平成22年度</v>
          </cell>
          <cell r="E11">
            <v>10813524</v>
          </cell>
        </row>
        <row r="12">
          <cell r="C12" t="str">
            <v>平成23年度</v>
          </cell>
          <cell r="E12">
            <v>11057370</v>
          </cell>
        </row>
        <row r="13">
          <cell r="C13" t="str">
            <v>平成24年度</v>
          </cell>
          <cell r="E13">
            <v>10986361</v>
          </cell>
        </row>
        <row r="14">
          <cell r="C14" t="str">
            <v>平成25年度</v>
          </cell>
          <cell r="E14">
            <v>11239757</v>
          </cell>
        </row>
        <row r="15">
          <cell r="C15" t="str">
            <v>平成26年度</v>
          </cell>
          <cell r="E15">
            <v>11268988</v>
          </cell>
        </row>
        <row r="16">
          <cell r="C16" t="str">
            <v>平成27年度</v>
          </cell>
          <cell r="E16">
            <v>11344353</v>
          </cell>
        </row>
        <row r="17">
          <cell r="C17" t="str">
            <v>平成28年度</v>
          </cell>
          <cell r="E17">
            <v>11659184</v>
          </cell>
        </row>
        <row r="18">
          <cell r="C18" t="str">
            <v>平成29年度</v>
          </cell>
          <cell r="E18">
            <v>12020414</v>
          </cell>
        </row>
        <row r="19">
          <cell r="C19" t="str">
            <v>平成30年度</v>
          </cell>
          <cell r="E19">
            <v>12494232</v>
          </cell>
        </row>
        <row r="20">
          <cell r="C20" t="str">
            <v>令和元年度</v>
          </cell>
          <cell r="E20">
            <v>12758046</v>
          </cell>
        </row>
        <row r="21">
          <cell r="C21" t="str">
            <v>令和2年度</v>
          </cell>
          <cell r="E21">
            <v>12993475</v>
          </cell>
        </row>
        <row r="22">
          <cell r="C22" t="str">
            <v>令和3年度</v>
          </cell>
          <cell r="E22">
            <v>12861749</v>
          </cell>
        </row>
        <row r="23">
          <cell r="C23" t="str">
            <v>令和4年度</v>
          </cell>
          <cell r="E23">
            <v>13652509</v>
          </cell>
        </row>
        <row r="24">
          <cell r="C24" t="str">
            <v>令和5年度</v>
          </cell>
          <cell r="E24">
            <v>13991127</v>
          </cell>
        </row>
        <row r="25">
          <cell r="C25" t="str">
            <v>令和6年度</v>
          </cell>
          <cell r="E25">
            <v>14191077</v>
          </cell>
        </row>
      </sheetData>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79"/>
      <sheetName val="Sheet1"/>
      <sheetName val="ｐ７９（１８）新"/>
      <sheetName val="ｐ７９（１８）新 (2)"/>
      <sheetName val="ｐ７９（１８）新 (3)"/>
    </sheetNames>
    <sheetDataSet>
      <sheetData sheetId="0"/>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7">
    <tabColor theme="8" tint="-0.249977111117893"/>
  </sheetPr>
  <dimension ref="B5:H9"/>
  <sheetViews>
    <sheetView tabSelected="1" zoomScaleNormal="100" workbookViewId="0">
      <selection activeCell="D5" sqref="D5:G5"/>
    </sheetView>
  </sheetViews>
  <sheetFormatPr defaultColWidth="13.375" defaultRowHeight="51" customHeight="1"/>
  <cols>
    <col min="1" max="1" width="4.5" style="5" customWidth="1"/>
    <col min="2" max="2" width="12.5" style="5" customWidth="1"/>
    <col min="3" max="3" width="3.75" style="5" customWidth="1"/>
    <col min="4" max="7" width="12.5" style="5" customWidth="1"/>
    <col min="8" max="16384" width="13.375" style="5"/>
  </cols>
  <sheetData>
    <row r="5" spans="2:8" ht="51" customHeight="1">
      <c r="B5" s="1" t="s">
        <v>0</v>
      </c>
      <c r="C5" s="2"/>
      <c r="D5" s="3" t="s">
        <v>1</v>
      </c>
      <c r="E5" s="3"/>
      <c r="F5" s="3"/>
      <c r="G5" s="3"/>
      <c r="H5" s="4"/>
    </row>
    <row r="9" spans="2:8" ht="51" customHeight="1">
      <c r="G9" s="6"/>
    </row>
  </sheetData>
  <mergeCells count="1">
    <mergeCell ref="D5:G5"/>
  </mergeCells>
  <phoneticPr fontId="4"/>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162">
    <tabColor theme="8" tint="-0.249977111117893"/>
  </sheetPr>
  <dimension ref="A1:AA209"/>
  <sheetViews>
    <sheetView zoomScaleNormal="100" zoomScaleSheetLayoutView="55" workbookViewId="0">
      <selection activeCell="C5" sqref="D5:G5"/>
    </sheetView>
  </sheetViews>
  <sheetFormatPr defaultColWidth="12.375" defaultRowHeight="13.5"/>
  <cols>
    <col min="1" max="1" width="4.625" style="229" customWidth="1"/>
    <col min="2" max="2" width="2.125" style="229" customWidth="1"/>
    <col min="3" max="3" width="4.625" style="229" customWidth="1"/>
    <col min="4" max="4" width="28.375" style="229" customWidth="1"/>
    <col min="5" max="27" width="13.625" style="229" customWidth="1"/>
    <col min="28" max="16384" width="12.375" style="229"/>
  </cols>
  <sheetData>
    <row r="1" spans="1:27" ht="13.5" customHeight="1">
      <c r="A1" s="67" t="s">
        <v>2</v>
      </c>
      <c r="B1" s="69"/>
      <c r="D1" s="227"/>
      <c r="E1" s="307"/>
      <c r="F1" s="307"/>
      <c r="G1" s="307"/>
      <c r="H1" s="307"/>
      <c r="I1" s="307"/>
      <c r="J1" s="307"/>
      <c r="K1" s="307"/>
      <c r="L1" s="307"/>
      <c r="M1" s="307"/>
      <c r="N1" s="307"/>
      <c r="O1" s="307"/>
      <c r="P1" s="307"/>
      <c r="Q1" s="307"/>
      <c r="R1" s="307"/>
      <c r="S1" s="307"/>
      <c r="T1" s="307"/>
      <c r="U1" s="307"/>
      <c r="V1" s="307"/>
      <c r="W1" s="307"/>
      <c r="X1" s="307"/>
      <c r="Y1" s="307"/>
      <c r="Z1" s="307"/>
      <c r="AA1" s="308"/>
    </row>
    <row r="2" spans="1:27" ht="13.5" customHeight="1">
      <c r="A2" s="69"/>
      <c r="B2" s="69"/>
      <c r="D2" s="227"/>
      <c r="E2" s="307"/>
      <c r="F2" s="307"/>
      <c r="G2" s="307"/>
      <c r="H2" s="307"/>
      <c r="I2" s="307"/>
      <c r="J2" s="307"/>
      <c r="K2" s="307"/>
      <c r="L2" s="307"/>
      <c r="M2" s="307"/>
      <c r="N2" s="307"/>
      <c r="O2" s="307"/>
      <c r="P2" s="307"/>
      <c r="Q2" s="307"/>
      <c r="R2" s="307"/>
      <c r="S2" s="307"/>
      <c r="T2" s="307"/>
      <c r="U2" s="307"/>
      <c r="V2" s="307"/>
      <c r="W2" s="307"/>
      <c r="X2" s="307"/>
      <c r="Y2" s="307"/>
      <c r="Z2" s="307"/>
      <c r="AA2" s="308"/>
    </row>
    <row r="3" spans="1:27" ht="21" customHeight="1">
      <c r="D3" s="230"/>
      <c r="E3" s="230" t="s">
        <v>207</v>
      </c>
      <c r="F3" s="230"/>
      <c r="G3" s="309"/>
      <c r="H3" s="309"/>
      <c r="I3" s="309"/>
      <c r="J3" s="309"/>
      <c r="K3" s="309"/>
      <c r="L3" s="230"/>
      <c r="M3" s="309"/>
      <c r="N3" s="309"/>
      <c r="P3" s="230"/>
      <c r="Q3" s="230" t="s">
        <v>207</v>
      </c>
      <c r="R3" s="309"/>
      <c r="T3" s="309"/>
      <c r="U3" s="309"/>
      <c r="V3" s="309"/>
      <c r="W3" s="310"/>
      <c r="X3" s="310"/>
      <c r="Y3" s="310"/>
      <c r="Z3" s="310"/>
      <c r="AA3" s="310"/>
    </row>
    <row r="4" spans="1:27" ht="16.5" customHeight="1">
      <c r="F4" s="310" t="s">
        <v>208</v>
      </c>
      <c r="I4" s="307"/>
      <c r="J4" s="307"/>
      <c r="L4" s="307"/>
      <c r="M4" s="307"/>
      <c r="O4" s="251"/>
      <c r="P4" s="251" t="s">
        <v>209</v>
      </c>
      <c r="Q4" s="307"/>
      <c r="R4" s="251"/>
      <c r="S4" s="307"/>
      <c r="T4" s="307"/>
      <c r="U4" s="307"/>
      <c r="V4" s="307"/>
      <c r="W4" s="310"/>
      <c r="X4" s="310"/>
      <c r="Y4" s="310"/>
      <c r="Z4" s="310"/>
      <c r="AA4" s="251" t="s">
        <v>209</v>
      </c>
    </row>
    <row r="5" spans="1:27" ht="15" customHeight="1">
      <c r="C5" s="311"/>
      <c r="D5" s="312"/>
      <c r="E5" s="313" t="s">
        <v>210</v>
      </c>
      <c r="F5" s="313" t="s">
        <v>211</v>
      </c>
      <c r="G5" s="313" t="s">
        <v>212</v>
      </c>
      <c r="H5" s="313" t="s">
        <v>213</v>
      </c>
      <c r="I5" s="313" t="s">
        <v>214</v>
      </c>
      <c r="J5" s="313" t="s">
        <v>215</v>
      </c>
      <c r="K5" s="313" t="s">
        <v>216</v>
      </c>
      <c r="L5" s="313" t="s">
        <v>217</v>
      </c>
      <c r="M5" s="313" t="s">
        <v>218</v>
      </c>
      <c r="N5" s="313" t="s">
        <v>219</v>
      </c>
      <c r="O5" s="313" t="s">
        <v>220</v>
      </c>
      <c r="P5" s="313" t="s">
        <v>221</v>
      </c>
      <c r="Q5" s="313" t="s">
        <v>222</v>
      </c>
      <c r="R5" s="313" t="s">
        <v>223</v>
      </c>
      <c r="S5" s="313" t="s">
        <v>224</v>
      </c>
      <c r="T5" s="313" t="s">
        <v>225</v>
      </c>
      <c r="U5" s="313" t="s">
        <v>226</v>
      </c>
      <c r="V5" s="313" t="s">
        <v>227</v>
      </c>
      <c r="W5" s="314" t="s">
        <v>228</v>
      </c>
      <c r="X5" s="315" t="s">
        <v>229</v>
      </c>
      <c r="Y5" s="315" t="s">
        <v>230</v>
      </c>
      <c r="Z5" s="315" t="s">
        <v>231</v>
      </c>
      <c r="AA5" s="316" t="s">
        <v>232</v>
      </c>
    </row>
    <row r="6" spans="1:27" ht="15" customHeight="1">
      <c r="C6" s="317"/>
      <c r="D6" s="318"/>
      <c r="E6" s="319"/>
      <c r="F6" s="319"/>
      <c r="G6" s="319"/>
      <c r="H6" s="319"/>
      <c r="I6" s="319"/>
      <c r="J6" s="319"/>
      <c r="K6" s="319"/>
      <c r="L6" s="319"/>
      <c r="M6" s="319"/>
      <c r="N6" s="319"/>
      <c r="O6" s="319"/>
      <c r="P6" s="319"/>
      <c r="Q6" s="319"/>
      <c r="R6" s="319"/>
      <c r="S6" s="319"/>
      <c r="T6" s="319"/>
      <c r="U6" s="319"/>
      <c r="V6" s="319"/>
      <c r="W6" s="320"/>
      <c r="X6" s="321"/>
      <c r="Y6" s="321"/>
      <c r="Z6" s="321"/>
      <c r="AA6" s="322"/>
    </row>
    <row r="7" spans="1:27" ht="21" customHeight="1">
      <c r="C7" s="323" t="s">
        <v>233</v>
      </c>
      <c r="D7" s="324" t="s">
        <v>234</v>
      </c>
      <c r="E7" s="325">
        <v>2576213</v>
      </c>
      <c r="F7" s="325">
        <v>2552910</v>
      </c>
      <c r="G7" s="325">
        <v>2573229</v>
      </c>
      <c r="H7" s="325">
        <v>2609630</v>
      </c>
      <c r="I7" s="325">
        <v>2729619</v>
      </c>
      <c r="J7" s="325">
        <v>2355206</v>
      </c>
      <c r="K7" s="325">
        <v>2311719</v>
      </c>
      <c r="L7" s="325">
        <v>2253145</v>
      </c>
      <c r="M7" s="325">
        <v>2292170</v>
      </c>
      <c r="N7" s="325">
        <v>2326951</v>
      </c>
      <c r="O7" s="325">
        <v>2401840</v>
      </c>
      <c r="P7" s="325">
        <v>2534697</v>
      </c>
      <c r="Q7" s="325">
        <v>2560382</v>
      </c>
      <c r="R7" s="325">
        <v>2563102</v>
      </c>
      <c r="S7" s="325">
        <v>2553395</v>
      </c>
      <c r="T7" s="325">
        <v>2496107</v>
      </c>
      <c r="U7" s="325">
        <v>2446667</v>
      </c>
      <c r="V7" s="325">
        <v>2517627</v>
      </c>
      <c r="W7" s="325">
        <v>2402331</v>
      </c>
      <c r="X7" s="326">
        <v>2459841</v>
      </c>
      <c r="Y7" s="326">
        <v>2257440</v>
      </c>
      <c r="Z7" s="326">
        <v>2490820</v>
      </c>
      <c r="AA7" s="327">
        <f>SUM($Z7/$Z$43)*100</f>
        <v>15.506786063229178</v>
      </c>
    </row>
    <row r="8" spans="1:27" ht="21" customHeight="1">
      <c r="C8" s="328"/>
      <c r="D8" s="329" t="s">
        <v>235</v>
      </c>
      <c r="E8" s="330">
        <v>2242790</v>
      </c>
      <c r="F8" s="330">
        <v>2192689</v>
      </c>
      <c r="G8" s="330">
        <v>2189357</v>
      </c>
      <c r="H8" s="330">
        <v>2208484</v>
      </c>
      <c r="I8" s="331">
        <v>2278778</v>
      </c>
      <c r="J8" s="331">
        <v>2233431</v>
      </c>
      <c r="K8" s="332">
        <v>2176397</v>
      </c>
      <c r="L8" s="332">
        <v>2116659</v>
      </c>
      <c r="M8" s="332">
        <v>2141840</v>
      </c>
      <c r="N8" s="332">
        <v>2178879</v>
      </c>
      <c r="O8" s="332">
        <v>2276218</v>
      </c>
      <c r="P8" s="332">
        <v>2422338</v>
      </c>
      <c r="Q8" s="332">
        <v>2488059</v>
      </c>
      <c r="R8" s="332">
        <v>2522527</v>
      </c>
      <c r="S8" s="332">
        <v>2534083</v>
      </c>
      <c r="T8" s="332">
        <v>2488811</v>
      </c>
      <c r="U8" s="332">
        <v>2445371</v>
      </c>
      <c r="V8" s="332">
        <v>2517008</v>
      </c>
      <c r="W8" s="333">
        <v>2402001</v>
      </c>
      <c r="X8" s="334">
        <v>2459817</v>
      </c>
      <c r="Y8" s="334">
        <v>2257436</v>
      </c>
      <c r="Z8" s="334">
        <v>2490820</v>
      </c>
      <c r="AA8" s="335">
        <f t="shared" ref="AA8:AA43" si="0">SUM($Z8/$Z$43)*100</f>
        <v>15.506786063229178</v>
      </c>
    </row>
    <row r="9" spans="1:27" ht="21" customHeight="1">
      <c r="C9" s="328"/>
      <c r="D9" s="336" t="s">
        <v>236</v>
      </c>
      <c r="E9" s="330">
        <v>333423</v>
      </c>
      <c r="F9" s="330">
        <v>360221</v>
      </c>
      <c r="G9" s="330">
        <v>383872</v>
      </c>
      <c r="H9" s="330">
        <v>401146</v>
      </c>
      <c r="I9" s="331">
        <v>450841</v>
      </c>
      <c r="J9" s="331">
        <v>121775</v>
      </c>
      <c r="K9" s="332">
        <v>135322</v>
      </c>
      <c r="L9" s="332">
        <v>136486</v>
      </c>
      <c r="M9" s="332">
        <v>150330</v>
      </c>
      <c r="N9" s="332">
        <v>148072</v>
      </c>
      <c r="O9" s="337">
        <v>125622</v>
      </c>
      <c r="P9" s="332">
        <v>112359</v>
      </c>
      <c r="Q9" s="332">
        <v>72323</v>
      </c>
      <c r="R9" s="332">
        <v>40575</v>
      </c>
      <c r="S9" s="332">
        <v>19312</v>
      </c>
      <c r="T9" s="332">
        <v>7296</v>
      </c>
      <c r="U9" s="332">
        <v>1296</v>
      </c>
      <c r="V9" s="332">
        <v>619</v>
      </c>
      <c r="W9" s="333">
        <v>330</v>
      </c>
      <c r="X9" s="334">
        <v>24</v>
      </c>
      <c r="Y9" s="334">
        <v>4</v>
      </c>
      <c r="Z9" s="334">
        <v>0</v>
      </c>
      <c r="AA9" s="338">
        <f t="shared" si="0"/>
        <v>0</v>
      </c>
    </row>
    <row r="10" spans="1:27" ht="21" customHeight="1">
      <c r="C10" s="328"/>
      <c r="D10" s="339" t="s">
        <v>237</v>
      </c>
      <c r="E10" s="340" t="s">
        <v>40</v>
      </c>
      <c r="F10" s="340" t="s">
        <v>40</v>
      </c>
      <c r="G10" s="340" t="s">
        <v>40</v>
      </c>
      <c r="H10" s="340" t="s">
        <v>40</v>
      </c>
      <c r="I10" s="340" t="s">
        <v>40</v>
      </c>
      <c r="J10" s="340" t="s">
        <v>40</v>
      </c>
      <c r="K10" s="340" t="s">
        <v>40</v>
      </c>
      <c r="L10" s="340" t="s">
        <v>43</v>
      </c>
      <c r="M10" s="340" t="s">
        <v>43</v>
      </c>
      <c r="N10" s="340" t="s">
        <v>43</v>
      </c>
      <c r="O10" s="340" t="s">
        <v>43</v>
      </c>
      <c r="P10" s="340" t="s">
        <v>43</v>
      </c>
      <c r="Q10" s="340" t="s">
        <v>43</v>
      </c>
      <c r="R10" s="340" t="s">
        <v>43</v>
      </c>
      <c r="S10" s="340" t="s">
        <v>43</v>
      </c>
      <c r="T10" s="340" t="s">
        <v>43</v>
      </c>
      <c r="U10" s="340" t="s">
        <v>43</v>
      </c>
      <c r="V10" s="340" t="s">
        <v>43</v>
      </c>
      <c r="W10" s="341" t="s">
        <v>43</v>
      </c>
      <c r="X10" s="341" t="s">
        <v>43</v>
      </c>
      <c r="Y10" s="341" t="s">
        <v>43</v>
      </c>
      <c r="Z10" s="341" t="s">
        <v>43</v>
      </c>
      <c r="AA10" s="342">
        <f t="shared" si="0"/>
        <v>0</v>
      </c>
    </row>
    <row r="11" spans="1:27" ht="21" customHeight="1">
      <c r="C11" s="328"/>
      <c r="D11" s="339" t="s">
        <v>238</v>
      </c>
      <c r="E11" s="340" t="s">
        <v>40</v>
      </c>
      <c r="F11" s="340" t="s">
        <v>40</v>
      </c>
      <c r="G11" s="340" t="s">
        <v>40</v>
      </c>
      <c r="H11" s="340" t="s">
        <v>40</v>
      </c>
      <c r="I11" s="340" t="s">
        <v>40</v>
      </c>
      <c r="J11" s="340" t="s">
        <v>40</v>
      </c>
      <c r="K11" s="340" t="s">
        <v>40</v>
      </c>
      <c r="L11" s="340" t="s">
        <v>43</v>
      </c>
      <c r="M11" s="340" t="s">
        <v>43</v>
      </c>
      <c r="N11" s="340" t="s">
        <v>43</v>
      </c>
      <c r="O11" s="340" t="s">
        <v>43</v>
      </c>
      <c r="P11" s="340" t="s">
        <v>43</v>
      </c>
      <c r="Q11" s="340" t="s">
        <v>43</v>
      </c>
      <c r="R11" s="340" t="s">
        <v>43</v>
      </c>
      <c r="S11" s="340" t="s">
        <v>43</v>
      </c>
      <c r="T11" s="340" t="s">
        <v>43</v>
      </c>
      <c r="U11" s="340" t="s">
        <v>43</v>
      </c>
      <c r="V11" s="340" t="s">
        <v>43</v>
      </c>
      <c r="W11" s="341" t="s">
        <v>43</v>
      </c>
      <c r="X11" s="341" t="s">
        <v>43</v>
      </c>
      <c r="Y11" s="341" t="s">
        <v>43</v>
      </c>
      <c r="Z11" s="341" t="s">
        <v>43</v>
      </c>
      <c r="AA11" s="342">
        <f t="shared" si="0"/>
        <v>0</v>
      </c>
    </row>
    <row r="12" spans="1:27" ht="21" customHeight="1">
      <c r="C12" s="328"/>
      <c r="D12" s="339" t="s">
        <v>239</v>
      </c>
      <c r="E12" s="340" t="s">
        <v>41</v>
      </c>
      <c r="F12" s="340" t="s">
        <v>41</v>
      </c>
      <c r="G12" s="340">
        <v>6712</v>
      </c>
      <c r="H12" s="340">
        <v>5414</v>
      </c>
      <c r="I12" s="340">
        <v>5059</v>
      </c>
      <c r="J12" s="340">
        <v>4660</v>
      </c>
      <c r="K12" s="340">
        <v>4450</v>
      </c>
      <c r="L12" s="340">
        <v>4337</v>
      </c>
      <c r="M12" s="340">
        <v>4301</v>
      </c>
      <c r="N12" s="340">
        <v>4070</v>
      </c>
      <c r="O12" s="340">
        <v>4656</v>
      </c>
      <c r="P12" s="340">
        <v>4919</v>
      </c>
      <c r="Q12" s="340">
        <v>5213</v>
      </c>
      <c r="R12" s="340">
        <v>5143</v>
      </c>
      <c r="S12" s="340">
        <v>5095</v>
      </c>
      <c r="T12" s="340">
        <v>4512</v>
      </c>
      <c r="U12" s="340">
        <v>4199</v>
      </c>
      <c r="V12" s="340">
        <v>4072</v>
      </c>
      <c r="W12" s="341">
        <v>3707</v>
      </c>
      <c r="X12" s="343">
        <v>3505</v>
      </c>
      <c r="Y12" s="343">
        <v>3663</v>
      </c>
      <c r="Z12" s="343">
        <v>3581</v>
      </c>
      <c r="AA12" s="342">
        <f t="shared" si="0"/>
        <v>2.229378312861776E-2</v>
      </c>
    </row>
    <row r="13" spans="1:27" ht="21" customHeight="1">
      <c r="C13" s="328"/>
      <c r="D13" s="344" t="s">
        <v>240</v>
      </c>
      <c r="E13" s="345">
        <v>5973494</v>
      </c>
      <c r="F13" s="345">
        <v>6480184</v>
      </c>
      <c r="G13" s="345">
        <v>6026195</v>
      </c>
      <c r="H13" s="345">
        <v>6254640</v>
      </c>
      <c r="I13" s="345">
        <v>6211430</v>
      </c>
      <c r="J13" s="345">
        <v>6325084</v>
      </c>
      <c r="K13" s="345">
        <v>7108816</v>
      </c>
      <c r="L13" s="345">
        <v>7319435</v>
      </c>
      <c r="M13" s="345">
        <v>7453794</v>
      </c>
      <c r="N13" s="345">
        <v>7446416</v>
      </c>
      <c r="O13" s="345">
        <v>7794188</v>
      </c>
      <c r="P13" s="345">
        <v>7961065</v>
      </c>
      <c r="Q13" s="345">
        <v>7928936</v>
      </c>
      <c r="R13" s="345">
        <v>8000239</v>
      </c>
      <c r="S13" s="345">
        <v>8010736</v>
      </c>
      <c r="T13" s="345">
        <v>0</v>
      </c>
      <c r="U13" s="345">
        <v>8818</v>
      </c>
      <c r="V13" s="345">
        <v>21268</v>
      </c>
      <c r="W13" s="345">
        <v>21662</v>
      </c>
      <c r="X13" s="346">
        <v>9</v>
      </c>
      <c r="Y13" s="346">
        <v>1547</v>
      </c>
      <c r="Z13" s="346">
        <v>9247</v>
      </c>
      <c r="AA13" s="347">
        <f t="shared" si="0"/>
        <v>5.7567889581214303E-2</v>
      </c>
    </row>
    <row r="14" spans="1:27" ht="21" customHeight="1">
      <c r="C14" s="328"/>
      <c r="D14" s="329" t="s">
        <v>241</v>
      </c>
      <c r="E14" s="330">
        <v>1532</v>
      </c>
      <c r="F14" s="330" t="s">
        <v>40</v>
      </c>
      <c r="G14" s="330" t="s">
        <v>40</v>
      </c>
      <c r="H14" s="330" t="s">
        <v>40</v>
      </c>
      <c r="I14" s="330" t="s">
        <v>40</v>
      </c>
      <c r="J14" s="330" t="s">
        <v>40</v>
      </c>
      <c r="K14" s="330" t="s">
        <v>40</v>
      </c>
      <c r="L14" s="332" t="s">
        <v>43</v>
      </c>
      <c r="M14" s="332" t="s">
        <v>43</v>
      </c>
      <c r="N14" s="332" t="s">
        <v>43</v>
      </c>
      <c r="O14" s="332" t="s">
        <v>43</v>
      </c>
      <c r="P14" s="332" t="s">
        <v>43</v>
      </c>
      <c r="Q14" s="332" t="s">
        <v>43</v>
      </c>
      <c r="R14" s="332" t="s">
        <v>43</v>
      </c>
      <c r="S14" s="332" t="s">
        <v>43</v>
      </c>
      <c r="T14" s="332" t="s">
        <v>41</v>
      </c>
      <c r="U14" s="332" t="s">
        <v>41</v>
      </c>
      <c r="V14" s="332" t="s">
        <v>41</v>
      </c>
      <c r="W14" s="332" t="s">
        <v>41</v>
      </c>
      <c r="X14" s="332" t="s">
        <v>41</v>
      </c>
      <c r="Y14" s="332" t="s">
        <v>41</v>
      </c>
      <c r="Z14" s="332" t="s">
        <v>41</v>
      </c>
      <c r="AA14" s="348">
        <f t="shared" si="0"/>
        <v>0</v>
      </c>
    </row>
    <row r="15" spans="1:27" ht="21" customHeight="1">
      <c r="C15" s="328"/>
      <c r="D15" s="329" t="s">
        <v>242</v>
      </c>
      <c r="E15" s="330">
        <v>3662460</v>
      </c>
      <c r="F15" s="330">
        <v>4012138</v>
      </c>
      <c r="G15" s="330">
        <v>3626067</v>
      </c>
      <c r="H15" s="330">
        <v>3765467</v>
      </c>
      <c r="I15" s="331">
        <v>3548864</v>
      </c>
      <c r="J15" s="331">
        <v>3812665</v>
      </c>
      <c r="K15" s="332">
        <v>3943336</v>
      </c>
      <c r="L15" s="332">
        <v>3864413</v>
      </c>
      <c r="M15" s="332">
        <v>4187079</v>
      </c>
      <c r="N15" s="332">
        <v>4125929</v>
      </c>
      <c r="O15" s="332">
        <v>4216004</v>
      </c>
      <c r="P15" s="332">
        <v>4199730</v>
      </c>
      <c r="Q15" s="332">
        <v>4134449</v>
      </c>
      <c r="R15" s="332">
        <v>4145144</v>
      </c>
      <c r="S15" s="332">
        <v>4241567</v>
      </c>
      <c r="T15" s="332" t="s">
        <v>41</v>
      </c>
      <c r="U15" s="332" t="s">
        <v>41</v>
      </c>
      <c r="V15" s="332" t="s">
        <v>41</v>
      </c>
      <c r="W15" s="333" t="s">
        <v>41</v>
      </c>
      <c r="X15" s="333" t="s">
        <v>41</v>
      </c>
      <c r="Y15" s="333" t="s">
        <v>41</v>
      </c>
      <c r="Z15" s="333" t="s">
        <v>41</v>
      </c>
      <c r="AA15" s="348">
        <f t="shared" si="0"/>
        <v>0</v>
      </c>
    </row>
    <row r="16" spans="1:27" ht="21" customHeight="1">
      <c r="C16" s="328"/>
      <c r="D16" s="349" t="s">
        <v>243</v>
      </c>
      <c r="E16" s="330">
        <v>63010</v>
      </c>
      <c r="F16" s="330">
        <v>65800</v>
      </c>
      <c r="G16" s="330">
        <v>71985</v>
      </c>
      <c r="H16" s="330">
        <v>74129</v>
      </c>
      <c r="I16" s="331">
        <v>82090</v>
      </c>
      <c r="J16" s="331">
        <v>91513</v>
      </c>
      <c r="K16" s="332">
        <v>105398</v>
      </c>
      <c r="L16" s="332">
        <v>124281</v>
      </c>
      <c r="M16" s="332">
        <v>127595</v>
      </c>
      <c r="N16" s="332">
        <v>144283</v>
      </c>
      <c r="O16" s="332">
        <v>141545</v>
      </c>
      <c r="P16" s="332">
        <v>147805</v>
      </c>
      <c r="Q16" s="332">
        <v>151403</v>
      </c>
      <c r="R16" s="332">
        <v>155073</v>
      </c>
      <c r="S16" s="332">
        <v>157962</v>
      </c>
      <c r="T16" s="332" t="s">
        <v>41</v>
      </c>
      <c r="U16" s="332" t="s">
        <v>41</v>
      </c>
      <c r="V16" s="332" t="s">
        <v>41</v>
      </c>
      <c r="W16" s="333" t="s">
        <v>41</v>
      </c>
      <c r="X16" s="333" t="s">
        <v>41</v>
      </c>
      <c r="Y16" s="333" t="s">
        <v>41</v>
      </c>
      <c r="Z16" s="333" t="s">
        <v>41</v>
      </c>
      <c r="AA16" s="348">
        <f t="shared" si="0"/>
        <v>0</v>
      </c>
    </row>
    <row r="17" spans="3:27" ht="21" customHeight="1">
      <c r="C17" s="328"/>
      <c r="D17" s="329" t="s">
        <v>244</v>
      </c>
      <c r="E17" s="330" t="s">
        <v>43</v>
      </c>
      <c r="F17" s="330" t="s">
        <v>43</v>
      </c>
      <c r="G17" s="330" t="s">
        <v>43</v>
      </c>
      <c r="H17" s="330" t="s">
        <v>245</v>
      </c>
      <c r="I17" s="331" t="s">
        <v>245</v>
      </c>
      <c r="J17" s="331">
        <v>8963</v>
      </c>
      <c r="K17" s="332">
        <v>15395</v>
      </c>
      <c r="L17" s="332">
        <v>20311</v>
      </c>
      <c r="M17" s="332">
        <v>19140</v>
      </c>
      <c r="N17" s="332">
        <v>19053</v>
      </c>
      <c r="O17" s="332">
        <v>22032</v>
      </c>
      <c r="P17" s="332">
        <v>18647</v>
      </c>
      <c r="Q17" s="332">
        <v>23870</v>
      </c>
      <c r="R17" s="332">
        <v>22372</v>
      </c>
      <c r="S17" s="332">
        <v>19800</v>
      </c>
      <c r="T17" s="332" t="s">
        <v>41</v>
      </c>
      <c r="U17" s="332" t="s">
        <v>41</v>
      </c>
      <c r="V17" s="332" t="s">
        <v>41</v>
      </c>
      <c r="W17" s="333" t="s">
        <v>41</v>
      </c>
      <c r="X17" s="333" t="s">
        <v>41</v>
      </c>
      <c r="Y17" s="333" t="s">
        <v>41</v>
      </c>
      <c r="Z17" s="333" t="s">
        <v>41</v>
      </c>
      <c r="AA17" s="348">
        <f t="shared" si="0"/>
        <v>0</v>
      </c>
    </row>
    <row r="18" spans="3:27" ht="21" customHeight="1">
      <c r="C18" s="328"/>
      <c r="D18" s="329" t="s">
        <v>246</v>
      </c>
      <c r="E18" s="330">
        <v>1868489</v>
      </c>
      <c r="F18" s="330">
        <v>1963592</v>
      </c>
      <c r="G18" s="330">
        <v>1920866</v>
      </c>
      <c r="H18" s="330">
        <v>2044470</v>
      </c>
      <c r="I18" s="331">
        <v>2028889</v>
      </c>
      <c r="J18" s="331">
        <v>2009320</v>
      </c>
      <c r="K18" s="332">
        <v>2292966</v>
      </c>
      <c r="L18" s="332">
        <v>2282358</v>
      </c>
      <c r="M18" s="332">
        <v>2355777</v>
      </c>
      <c r="N18" s="332">
        <v>2423180</v>
      </c>
      <c r="O18" s="332">
        <v>2595785</v>
      </c>
      <c r="P18" s="332">
        <v>2551533</v>
      </c>
      <c r="Q18" s="332">
        <v>2434870</v>
      </c>
      <c r="R18" s="332">
        <v>2451504</v>
      </c>
      <c r="S18" s="332">
        <v>2332204</v>
      </c>
      <c r="T18" s="332" t="s">
        <v>41</v>
      </c>
      <c r="U18" s="332" t="s">
        <v>41</v>
      </c>
      <c r="V18" s="332" t="s">
        <v>41</v>
      </c>
      <c r="W18" s="333" t="s">
        <v>41</v>
      </c>
      <c r="X18" s="333" t="s">
        <v>41</v>
      </c>
      <c r="Y18" s="333" t="s">
        <v>41</v>
      </c>
      <c r="Z18" s="333" t="s">
        <v>41</v>
      </c>
      <c r="AA18" s="348">
        <f t="shared" si="0"/>
        <v>0</v>
      </c>
    </row>
    <row r="19" spans="3:27" ht="21" customHeight="1">
      <c r="C19" s="328"/>
      <c r="D19" s="329" t="s">
        <v>247</v>
      </c>
      <c r="E19" s="330">
        <v>376202</v>
      </c>
      <c r="F19" s="330">
        <v>435355</v>
      </c>
      <c r="G19" s="330">
        <v>407277</v>
      </c>
      <c r="H19" s="330">
        <v>370574</v>
      </c>
      <c r="I19" s="331">
        <v>551587</v>
      </c>
      <c r="J19" s="331">
        <v>402623</v>
      </c>
      <c r="K19" s="332">
        <v>732976</v>
      </c>
      <c r="L19" s="332">
        <v>1012148</v>
      </c>
      <c r="M19" s="332">
        <v>757139</v>
      </c>
      <c r="N19" s="332">
        <v>733241</v>
      </c>
      <c r="O19" s="332">
        <v>818822</v>
      </c>
      <c r="P19" s="332">
        <v>1043350</v>
      </c>
      <c r="Q19" s="332">
        <v>1184344</v>
      </c>
      <c r="R19" s="332">
        <v>1224780</v>
      </c>
      <c r="S19" s="332">
        <v>1248223</v>
      </c>
      <c r="T19" s="332" t="s">
        <v>41</v>
      </c>
      <c r="U19" s="332" t="s">
        <v>41</v>
      </c>
      <c r="V19" s="332" t="s">
        <v>41</v>
      </c>
      <c r="W19" s="333" t="s">
        <v>41</v>
      </c>
      <c r="X19" s="333" t="s">
        <v>41</v>
      </c>
      <c r="Y19" s="333" t="s">
        <v>41</v>
      </c>
      <c r="Z19" s="333" t="s">
        <v>41</v>
      </c>
      <c r="AA19" s="348">
        <f t="shared" si="0"/>
        <v>0</v>
      </c>
    </row>
    <row r="20" spans="3:27" ht="21" customHeight="1">
      <c r="C20" s="328"/>
      <c r="D20" s="329" t="s">
        <v>248</v>
      </c>
      <c r="E20" s="330" t="s">
        <v>40</v>
      </c>
      <c r="F20" s="330" t="s">
        <v>40</v>
      </c>
      <c r="G20" s="330" t="s">
        <v>40</v>
      </c>
      <c r="H20" s="330" t="s">
        <v>40</v>
      </c>
      <c r="I20" s="331" t="s">
        <v>40</v>
      </c>
      <c r="J20" s="330" t="s">
        <v>40</v>
      </c>
      <c r="K20" s="332">
        <v>18745</v>
      </c>
      <c r="L20" s="332">
        <v>15924</v>
      </c>
      <c r="M20" s="332">
        <v>7064</v>
      </c>
      <c r="N20" s="332">
        <v>730</v>
      </c>
      <c r="O20" s="332" t="s">
        <v>43</v>
      </c>
      <c r="P20" s="332" t="s">
        <v>43</v>
      </c>
      <c r="Q20" s="332" t="s">
        <v>43</v>
      </c>
      <c r="R20" s="332">
        <v>1366</v>
      </c>
      <c r="S20" s="332">
        <v>10980</v>
      </c>
      <c r="T20" s="332" t="s">
        <v>41</v>
      </c>
      <c r="U20" s="332" t="s">
        <v>41</v>
      </c>
      <c r="V20" s="332" t="s">
        <v>41</v>
      </c>
      <c r="W20" s="333" t="s">
        <v>41</v>
      </c>
      <c r="X20" s="333" t="s">
        <v>41</v>
      </c>
      <c r="Y20" s="333" t="s">
        <v>41</v>
      </c>
      <c r="Z20" s="333" t="s">
        <v>41</v>
      </c>
      <c r="AA20" s="348">
        <f t="shared" si="0"/>
        <v>0</v>
      </c>
    </row>
    <row r="21" spans="3:27" ht="21" customHeight="1">
      <c r="C21" s="328"/>
      <c r="D21" s="350" t="s">
        <v>249</v>
      </c>
      <c r="E21" s="330">
        <v>1801</v>
      </c>
      <c r="F21" s="330">
        <v>3299</v>
      </c>
      <c r="G21" s="330" t="s">
        <v>40</v>
      </c>
      <c r="H21" s="330" t="s">
        <v>40</v>
      </c>
      <c r="I21" s="330" t="s">
        <v>40</v>
      </c>
      <c r="J21" s="330" t="s">
        <v>40</v>
      </c>
      <c r="K21" s="332" t="s">
        <v>40</v>
      </c>
      <c r="L21" s="332" t="s">
        <v>43</v>
      </c>
      <c r="M21" s="332" t="s">
        <v>43</v>
      </c>
      <c r="N21" s="332" t="s">
        <v>43</v>
      </c>
      <c r="O21" s="332" t="s">
        <v>43</v>
      </c>
      <c r="P21" s="332" t="s">
        <v>43</v>
      </c>
      <c r="Q21" s="332" t="s">
        <v>43</v>
      </c>
      <c r="R21" s="332" t="s">
        <v>43</v>
      </c>
      <c r="S21" s="332" t="s">
        <v>43</v>
      </c>
      <c r="T21" s="332" t="s">
        <v>41</v>
      </c>
      <c r="U21" s="332" t="s">
        <v>41</v>
      </c>
      <c r="V21" s="332" t="s">
        <v>41</v>
      </c>
      <c r="W21" s="351" t="s">
        <v>41</v>
      </c>
      <c r="X21" s="351" t="s">
        <v>41</v>
      </c>
      <c r="Y21" s="351" t="s">
        <v>41</v>
      </c>
      <c r="Z21" s="351" t="s">
        <v>41</v>
      </c>
      <c r="AA21" s="338">
        <f t="shared" si="0"/>
        <v>0</v>
      </c>
    </row>
    <row r="22" spans="3:27" ht="21" customHeight="1">
      <c r="C22" s="328"/>
      <c r="D22" s="352" t="s">
        <v>250</v>
      </c>
      <c r="E22" s="353">
        <v>865165</v>
      </c>
      <c r="F22" s="353">
        <v>1148360</v>
      </c>
      <c r="G22" s="353">
        <v>1177023</v>
      </c>
      <c r="H22" s="353">
        <v>1312522</v>
      </c>
      <c r="I22" s="354">
        <v>1640980</v>
      </c>
      <c r="J22" s="355">
        <v>518106</v>
      </c>
      <c r="K22" s="356">
        <v>467563</v>
      </c>
      <c r="L22" s="356">
        <v>477711</v>
      </c>
      <c r="M22" s="356">
        <v>566121</v>
      </c>
      <c r="N22" s="356">
        <v>650344</v>
      </c>
      <c r="O22" s="356">
        <v>554603</v>
      </c>
      <c r="P22" s="356">
        <v>484761</v>
      </c>
      <c r="Q22" s="356">
        <v>376885</v>
      </c>
      <c r="R22" s="356">
        <v>238997</v>
      </c>
      <c r="S22" s="356">
        <v>92867</v>
      </c>
      <c r="T22" s="356" t="s">
        <v>41</v>
      </c>
      <c r="U22" s="356" t="s">
        <v>41</v>
      </c>
      <c r="V22" s="356" t="s">
        <v>41</v>
      </c>
      <c r="W22" s="357" t="s">
        <v>41</v>
      </c>
      <c r="X22" s="357" t="s">
        <v>41</v>
      </c>
      <c r="Y22" s="357" t="s">
        <v>41</v>
      </c>
      <c r="Z22" s="357" t="s">
        <v>41</v>
      </c>
      <c r="AA22" s="342">
        <f t="shared" si="0"/>
        <v>0</v>
      </c>
    </row>
    <row r="23" spans="3:27" ht="21" customHeight="1">
      <c r="C23" s="328"/>
      <c r="D23" s="352" t="s">
        <v>251</v>
      </c>
      <c r="E23" s="330" t="s">
        <v>43</v>
      </c>
      <c r="F23" s="330" t="s">
        <v>43</v>
      </c>
      <c r="G23" s="330" t="s">
        <v>43</v>
      </c>
      <c r="H23" s="330" t="s">
        <v>245</v>
      </c>
      <c r="I23" s="331" t="s">
        <v>245</v>
      </c>
      <c r="J23" s="355">
        <v>576647</v>
      </c>
      <c r="K23" s="356">
        <v>560000</v>
      </c>
      <c r="L23" s="356">
        <v>646528</v>
      </c>
      <c r="M23" s="356">
        <v>592710</v>
      </c>
      <c r="N23" s="356">
        <v>367331</v>
      </c>
      <c r="O23" s="356">
        <v>352877</v>
      </c>
      <c r="P23" s="356">
        <v>367687</v>
      </c>
      <c r="Q23" s="356">
        <v>504224</v>
      </c>
      <c r="R23" s="356">
        <v>522410</v>
      </c>
      <c r="S23" s="356">
        <v>854786</v>
      </c>
      <c r="T23" s="356" t="s">
        <v>41</v>
      </c>
      <c r="U23" s="356" t="s">
        <v>41</v>
      </c>
      <c r="V23" s="356" t="s">
        <v>41</v>
      </c>
      <c r="W23" s="357" t="s">
        <v>41</v>
      </c>
      <c r="X23" s="357" t="s">
        <v>41</v>
      </c>
      <c r="Y23" s="357" t="s">
        <v>41</v>
      </c>
      <c r="Z23" s="357" t="s">
        <v>41</v>
      </c>
      <c r="AA23" s="342">
        <f t="shared" si="0"/>
        <v>0</v>
      </c>
    </row>
    <row r="24" spans="3:27" ht="21" customHeight="1">
      <c r="C24" s="328"/>
      <c r="D24" s="344" t="s">
        <v>252</v>
      </c>
      <c r="E24" s="345">
        <v>63010</v>
      </c>
      <c r="F24" s="345">
        <v>65801</v>
      </c>
      <c r="G24" s="345">
        <v>563375</v>
      </c>
      <c r="H24" s="345">
        <v>783161</v>
      </c>
      <c r="I24" s="345">
        <v>792466</v>
      </c>
      <c r="J24" s="345">
        <v>768439</v>
      </c>
      <c r="K24" s="345">
        <v>840307</v>
      </c>
      <c r="L24" s="345">
        <v>915062</v>
      </c>
      <c r="M24" s="345">
        <v>917731</v>
      </c>
      <c r="N24" s="345">
        <v>1199853</v>
      </c>
      <c r="O24" s="345">
        <v>1222846</v>
      </c>
      <c r="P24" s="345">
        <v>1276599</v>
      </c>
      <c r="Q24" s="345">
        <v>1344394</v>
      </c>
      <c r="R24" s="345">
        <v>1334424</v>
      </c>
      <c r="S24" s="345">
        <v>1306309</v>
      </c>
      <c r="T24" s="358">
        <v>11354404</v>
      </c>
      <c r="U24" s="358">
        <v>11457894</v>
      </c>
      <c r="V24" s="358">
        <v>11061920</v>
      </c>
      <c r="W24" s="359">
        <v>11638811</v>
      </c>
      <c r="X24" s="360">
        <v>11400572</v>
      </c>
      <c r="Y24" s="360">
        <v>11554784</v>
      </c>
      <c r="Z24" s="360">
        <v>11510970</v>
      </c>
      <c r="AA24" s="327">
        <f t="shared" si="0"/>
        <v>71.662404015645123</v>
      </c>
    </row>
    <row r="25" spans="3:27" ht="21" customHeight="1">
      <c r="C25" s="328"/>
      <c r="D25" s="349" t="s">
        <v>243</v>
      </c>
      <c r="E25" s="330">
        <v>63010</v>
      </c>
      <c r="F25" s="330">
        <v>65801</v>
      </c>
      <c r="G25" s="330">
        <v>71985</v>
      </c>
      <c r="H25" s="330">
        <v>74129</v>
      </c>
      <c r="I25" s="331">
        <v>82090</v>
      </c>
      <c r="J25" s="331">
        <v>91513</v>
      </c>
      <c r="K25" s="332">
        <v>105398</v>
      </c>
      <c r="L25" s="332">
        <v>124281</v>
      </c>
      <c r="M25" s="332">
        <v>127594</v>
      </c>
      <c r="N25" s="332">
        <v>144283</v>
      </c>
      <c r="O25" s="332">
        <v>141545</v>
      </c>
      <c r="P25" s="332">
        <v>147805</v>
      </c>
      <c r="Q25" s="332">
        <v>151403</v>
      </c>
      <c r="R25" s="332">
        <v>155073</v>
      </c>
      <c r="S25" s="332">
        <v>157962</v>
      </c>
      <c r="T25" s="332" t="s">
        <v>41</v>
      </c>
      <c r="U25" s="332" t="s">
        <v>41</v>
      </c>
      <c r="V25" s="332" t="s">
        <v>41</v>
      </c>
      <c r="W25" s="332" t="s">
        <v>41</v>
      </c>
      <c r="X25" s="332" t="s">
        <v>41</v>
      </c>
      <c r="Y25" s="332" t="s">
        <v>41</v>
      </c>
      <c r="Z25" s="332" t="s">
        <v>41</v>
      </c>
      <c r="AA25" s="335">
        <f t="shared" si="0"/>
        <v>0</v>
      </c>
    </row>
    <row r="26" spans="3:27" ht="21" customHeight="1">
      <c r="C26" s="328"/>
      <c r="D26" s="329" t="s">
        <v>244</v>
      </c>
      <c r="E26" s="330" t="s">
        <v>43</v>
      </c>
      <c r="F26" s="330" t="s">
        <v>43</v>
      </c>
      <c r="G26" s="330" t="s">
        <v>43</v>
      </c>
      <c r="H26" s="330" t="s">
        <v>245</v>
      </c>
      <c r="I26" s="331" t="s">
        <v>245</v>
      </c>
      <c r="J26" s="331">
        <v>8963</v>
      </c>
      <c r="K26" s="332">
        <v>15395</v>
      </c>
      <c r="L26" s="332">
        <v>17264</v>
      </c>
      <c r="M26" s="332">
        <v>14409</v>
      </c>
      <c r="N26" s="332">
        <v>16803</v>
      </c>
      <c r="O26" s="332">
        <v>18906</v>
      </c>
      <c r="P26" s="332">
        <v>19762</v>
      </c>
      <c r="Q26" s="332">
        <v>24254</v>
      </c>
      <c r="R26" s="332">
        <v>22372</v>
      </c>
      <c r="S26" s="332">
        <v>19800</v>
      </c>
      <c r="T26" s="332" t="s">
        <v>41</v>
      </c>
      <c r="U26" s="332" t="s">
        <v>41</v>
      </c>
      <c r="V26" s="332" t="s">
        <v>41</v>
      </c>
      <c r="W26" s="333" t="s">
        <v>41</v>
      </c>
      <c r="X26" s="333" t="s">
        <v>41</v>
      </c>
      <c r="Y26" s="333" t="s">
        <v>41</v>
      </c>
      <c r="Z26" s="333" t="s">
        <v>41</v>
      </c>
      <c r="AA26" s="348">
        <f t="shared" si="0"/>
        <v>0</v>
      </c>
    </row>
    <row r="27" spans="3:27" ht="21" customHeight="1">
      <c r="C27" s="328"/>
      <c r="D27" s="329" t="s">
        <v>247</v>
      </c>
      <c r="E27" s="330" t="s">
        <v>43</v>
      </c>
      <c r="F27" s="330" t="s">
        <v>43</v>
      </c>
      <c r="G27" s="330">
        <v>464390</v>
      </c>
      <c r="H27" s="330">
        <v>645265</v>
      </c>
      <c r="I27" s="331">
        <v>645873</v>
      </c>
      <c r="J27" s="331">
        <v>667963</v>
      </c>
      <c r="K27" s="332">
        <v>719514</v>
      </c>
      <c r="L27" s="332">
        <v>773517</v>
      </c>
      <c r="M27" s="332">
        <v>775728</v>
      </c>
      <c r="N27" s="332">
        <v>1038767</v>
      </c>
      <c r="O27" s="332">
        <v>1062395</v>
      </c>
      <c r="P27" s="332">
        <v>1109032</v>
      </c>
      <c r="Q27" s="332">
        <v>1168737</v>
      </c>
      <c r="R27" s="332">
        <v>1156979</v>
      </c>
      <c r="S27" s="332">
        <v>1128547</v>
      </c>
      <c r="T27" s="332" t="s">
        <v>41</v>
      </c>
      <c r="U27" s="332" t="s">
        <v>41</v>
      </c>
      <c r="V27" s="332" t="s">
        <v>41</v>
      </c>
      <c r="W27" s="333" t="s">
        <v>41</v>
      </c>
      <c r="X27" s="333" t="s">
        <v>41</v>
      </c>
      <c r="Y27" s="333" t="s">
        <v>41</v>
      </c>
      <c r="Z27" s="333" t="s">
        <v>41</v>
      </c>
      <c r="AA27" s="348">
        <f t="shared" si="0"/>
        <v>0</v>
      </c>
    </row>
    <row r="28" spans="3:27" ht="21" customHeight="1">
      <c r="C28" s="328"/>
      <c r="D28" s="361" t="s">
        <v>249</v>
      </c>
      <c r="E28" s="330" t="s">
        <v>43</v>
      </c>
      <c r="F28" s="330" t="s">
        <v>43</v>
      </c>
      <c r="G28" s="330">
        <v>27000</v>
      </c>
      <c r="H28" s="330">
        <v>63767</v>
      </c>
      <c r="I28" s="331">
        <v>64503</v>
      </c>
      <c r="J28" s="332" t="s">
        <v>43</v>
      </c>
      <c r="K28" s="332" t="s">
        <v>43</v>
      </c>
      <c r="L28" s="332" t="s">
        <v>43</v>
      </c>
      <c r="M28" s="332" t="s">
        <v>43</v>
      </c>
      <c r="N28" s="332" t="s">
        <v>43</v>
      </c>
      <c r="O28" s="332" t="s">
        <v>43</v>
      </c>
      <c r="P28" s="332" t="s">
        <v>43</v>
      </c>
      <c r="Q28" s="332" t="s">
        <v>43</v>
      </c>
      <c r="R28" s="332" t="s">
        <v>43</v>
      </c>
      <c r="S28" s="332" t="s">
        <v>43</v>
      </c>
      <c r="T28" s="332" t="s">
        <v>41</v>
      </c>
      <c r="U28" s="332" t="s">
        <v>41</v>
      </c>
      <c r="V28" s="332" t="s">
        <v>41</v>
      </c>
      <c r="W28" s="333" t="s">
        <v>41</v>
      </c>
      <c r="X28" s="333" t="s">
        <v>41</v>
      </c>
      <c r="Y28" s="333" t="s">
        <v>41</v>
      </c>
      <c r="Z28" s="333" t="s">
        <v>41</v>
      </c>
      <c r="AA28" s="338">
        <f t="shared" si="0"/>
        <v>0</v>
      </c>
    </row>
    <row r="29" spans="3:27" ht="21" customHeight="1">
      <c r="C29" s="328"/>
      <c r="D29" s="344" t="s">
        <v>253</v>
      </c>
      <c r="E29" s="345">
        <v>249065</v>
      </c>
      <c r="F29" s="345">
        <v>295448</v>
      </c>
      <c r="G29" s="345">
        <v>273866</v>
      </c>
      <c r="H29" s="345">
        <v>1223399</v>
      </c>
      <c r="I29" s="345">
        <v>2174827</v>
      </c>
      <c r="J29" s="345">
        <v>2538182</v>
      </c>
      <c r="K29" s="345">
        <v>2742167</v>
      </c>
      <c r="L29" s="345">
        <v>2767606</v>
      </c>
      <c r="M29" s="345">
        <v>2817760</v>
      </c>
      <c r="N29" s="345">
        <v>2968637</v>
      </c>
      <c r="O29" s="345">
        <v>3054616</v>
      </c>
      <c r="P29" s="345">
        <v>3106713</v>
      </c>
      <c r="Q29" s="345">
        <v>5902549</v>
      </c>
      <c r="R29" s="345">
        <v>5951718</v>
      </c>
      <c r="S29" s="345">
        <v>5796943</v>
      </c>
      <c r="T29" s="345">
        <v>0</v>
      </c>
      <c r="U29" s="345">
        <v>0</v>
      </c>
      <c r="V29" s="345">
        <v>0</v>
      </c>
      <c r="W29" s="345">
        <v>0</v>
      </c>
      <c r="X29" s="346">
        <v>0</v>
      </c>
      <c r="Y29" s="346">
        <v>0</v>
      </c>
      <c r="Z29" s="346">
        <v>0</v>
      </c>
      <c r="AA29" s="327">
        <f t="shared" si="0"/>
        <v>0</v>
      </c>
    </row>
    <row r="30" spans="3:27" ht="21" customHeight="1">
      <c r="C30" s="328"/>
      <c r="D30" s="329" t="s">
        <v>254</v>
      </c>
      <c r="E30" s="330">
        <v>249065</v>
      </c>
      <c r="F30" s="330">
        <v>295448</v>
      </c>
      <c r="G30" s="330">
        <v>273866</v>
      </c>
      <c r="H30" s="330">
        <v>301058</v>
      </c>
      <c r="I30" s="331">
        <v>358213</v>
      </c>
      <c r="J30" s="331">
        <v>365665</v>
      </c>
      <c r="K30" s="332">
        <v>412616</v>
      </c>
      <c r="L30" s="332">
        <v>432670</v>
      </c>
      <c r="M30" s="332">
        <v>470947</v>
      </c>
      <c r="N30" s="332">
        <v>519230</v>
      </c>
      <c r="O30" s="332">
        <v>560238</v>
      </c>
      <c r="P30" s="332">
        <v>612300</v>
      </c>
      <c r="Q30" s="332">
        <v>651470</v>
      </c>
      <c r="R30" s="332">
        <v>705990</v>
      </c>
      <c r="S30" s="332">
        <v>691831</v>
      </c>
      <c r="T30" s="332" t="s">
        <v>40</v>
      </c>
      <c r="U30" s="332" t="s">
        <v>40</v>
      </c>
      <c r="V30" s="332" t="s">
        <v>40</v>
      </c>
      <c r="W30" s="332" t="s">
        <v>40</v>
      </c>
      <c r="X30" s="332" t="s">
        <v>40</v>
      </c>
      <c r="Y30" s="332" t="s">
        <v>40</v>
      </c>
      <c r="Z30" s="332" t="s">
        <v>40</v>
      </c>
      <c r="AA30" s="335">
        <f t="shared" si="0"/>
        <v>0</v>
      </c>
    </row>
    <row r="31" spans="3:27" ht="21" customHeight="1">
      <c r="C31" s="328"/>
      <c r="D31" s="349" t="s">
        <v>255</v>
      </c>
      <c r="E31" s="330" t="s">
        <v>43</v>
      </c>
      <c r="F31" s="330" t="s">
        <v>43</v>
      </c>
      <c r="G31" s="330" t="s">
        <v>43</v>
      </c>
      <c r="H31" s="330">
        <v>922341</v>
      </c>
      <c r="I31" s="331">
        <v>1816614</v>
      </c>
      <c r="J31" s="331">
        <v>2172517</v>
      </c>
      <c r="K31" s="332">
        <v>2329551</v>
      </c>
      <c r="L31" s="332">
        <v>2334936</v>
      </c>
      <c r="M31" s="332">
        <v>2346813</v>
      </c>
      <c r="N31" s="332">
        <v>2449407</v>
      </c>
      <c r="O31" s="332">
        <v>2494378</v>
      </c>
      <c r="P31" s="332">
        <v>2494413</v>
      </c>
      <c r="Q31" s="332">
        <v>5251079</v>
      </c>
      <c r="R31" s="332">
        <v>5245728</v>
      </c>
      <c r="S31" s="332">
        <v>5105112</v>
      </c>
      <c r="T31" s="332" t="s">
        <v>40</v>
      </c>
      <c r="U31" s="332" t="s">
        <v>40</v>
      </c>
      <c r="V31" s="332" t="s">
        <v>40</v>
      </c>
      <c r="W31" s="332" t="s">
        <v>40</v>
      </c>
      <c r="X31" s="332" t="s">
        <v>40</v>
      </c>
      <c r="Y31" s="332" t="s">
        <v>40</v>
      </c>
      <c r="Z31" s="332" t="s">
        <v>40</v>
      </c>
      <c r="AA31" s="338">
        <f t="shared" si="0"/>
        <v>0</v>
      </c>
    </row>
    <row r="32" spans="3:27" ht="21" customHeight="1">
      <c r="C32" s="328"/>
      <c r="D32" s="352" t="s">
        <v>256</v>
      </c>
      <c r="E32" s="353" t="s">
        <v>43</v>
      </c>
      <c r="F32" s="353" t="s">
        <v>43</v>
      </c>
      <c r="G32" s="353" t="s">
        <v>43</v>
      </c>
      <c r="H32" s="353" t="s">
        <v>43</v>
      </c>
      <c r="I32" s="353" t="s">
        <v>43</v>
      </c>
      <c r="J32" s="362" t="s">
        <v>43</v>
      </c>
      <c r="K32" s="353" t="s">
        <v>43</v>
      </c>
      <c r="L32" s="353" t="s">
        <v>43</v>
      </c>
      <c r="M32" s="353" t="s">
        <v>43</v>
      </c>
      <c r="N32" s="353" t="s">
        <v>43</v>
      </c>
      <c r="O32" s="353" t="s">
        <v>43</v>
      </c>
      <c r="P32" s="353" t="s">
        <v>43</v>
      </c>
      <c r="Q32" s="353" t="s">
        <v>43</v>
      </c>
      <c r="R32" s="340" t="s">
        <v>43</v>
      </c>
      <c r="S32" s="340" t="s">
        <v>43</v>
      </c>
      <c r="T32" s="340" t="s">
        <v>43</v>
      </c>
      <c r="U32" s="340" t="s">
        <v>43</v>
      </c>
      <c r="V32" s="340" t="s">
        <v>43</v>
      </c>
      <c r="W32" s="341" t="s">
        <v>43</v>
      </c>
      <c r="X32" s="341" t="s">
        <v>43</v>
      </c>
      <c r="Y32" s="341" t="s">
        <v>43</v>
      </c>
      <c r="Z32" s="341" t="s">
        <v>43</v>
      </c>
      <c r="AA32" s="342">
        <f t="shared" si="0"/>
        <v>0</v>
      </c>
    </row>
    <row r="33" spans="3:27" ht="21" customHeight="1">
      <c r="C33" s="328"/>
      <c r="D33" s="352" t="s">
        <v>257</v>
      </c>
      <c r="E33" s="353" t="s">
        <v>43</v>
      </c>
      <c r="F33" s="353" t="s">
        <v>43</v>
      </c>
      <c r="G33" s="353" t="s">
        <v>43</v>
      </c>
      <c r="H33" s="353" t="s">
        <v>43</v>
      </c>
      <c r="I33" s="353" t="s">
        <v>43</v>
      </c>
      <c r="J33" s="362" t="s">
        <v>43</v>
      </c>
      <c r="K33" s="353" t="s">
        <v>43</v>
      </c>
      <c r="L33" s="340">
        <v>1</v>
      </c>
      <c r="M33" s="340" t="s">
        <v>43</v>
      </c>
      <c r="N33" s="340" t="s">
        <v>43</v>
      </c>
      <c r="O33" s="340" t="s">
        <v>43</v>
      </c>
      <c r="P33" s="340" t="s">
        <v>43</v>
      </c>
      <c r="Q33" s="340" t="s">
        <v>43</v>
      </c>
      <c r="R33" s="340" t="s">
        <v>43</v>
      </c>
      <c r="S33" s="340" t="s">
        <v>43</v>
      </c>
      <c r="T33" s="340" t="s">
        <v>43</v>
      </c>
      <c r="U33" s="340" t="s">
        <v>43</v>
      </c>
      <c r="V33" s="340" t="s">
        <v>43</v>
      </c>
      <c r="W33" s="341" t="s">
        <v>43</v>
      </c>
      <c r="X33" s="341" t="s">
        <v>43</v>
      </c>
      <c r="Y33" s="341" t="s">
        <v>43</v>
      </c>
      <c r="Z33" s="341" t="s">
        <v>43</v>
      </c>
      <c r="AA33" s="342">
        <f t="shared" si="0"/>
        <v>0</v>
      </c>
    </row>
    <row r="34" spans="3:27" ht="21" customHeight="1">
      <c r="C34" s="328"/>
      <c r="D34" s="352" t="s">
        <v>258</v>
      </c>
      <c r="E34" s="353" t="s">
        <v>43</v>
      </c>
      <c r="F34" s="353" t="s">
        <v>43</v>
      </c>
      <c r="G34" s="353" t="s">
        <v>43</v>
      </c>
      <c r="H34" s="353" t="s">
        <v>43</v>
      </c>
      <c r="I34" s="353" t="s">
        <v>43</v>
      </c>
      <c r="J34" s="362" t="s">
        <v>43</v>
      </c>
      <c r="K34" s="353" t="s">
        <v>43</v>
      </c>
      <c r="L34" s="353" t="s">
        <v>43</v>
      </c>
      <c r="M34" s="353" t="s">
        <v>43</v>
      </c>
      <c r="N34" s="353" t="s">
        <v>43</v>
      </c>
      <c r="O34" s="353" t="s">
        <v>43</v>
      </c>
      <c r="P34" s="353" t="s">
        <v>43</v>
      </c>
      <c r="Q34" s="353" t="s">
        <v>43</v>
      </c>
      <c r="R34" s="340" t="s">
        <v>43</v>
      </c>
      <c r="S34" s="340" t="s">
        <v>43</v>
      </c>
      <c r="T34" s="340" t="s">
        <v>43</v>
      </c>
      <c r="U34" s="340" t="s">
        <v>43</v>
      </c>
      <c r="V34" s="340" t="s">
        <v>43</v>
      </c>
      <c r="W34" s="341" t="s">
        <v>43</v>
      </c>
      <c r="X34" s="341" t="s">
        <v>43</v>
      </c>
      <c r="Y34" s="341" t="s">
        <v>43</v>
      </c>
      <c r="Z34" s="341" t="s">
        <v>43</v>
      </c>
      <c r="AA34" s="342">
        <f t="shared" si="0"/>
        <v>0</v>
      </c>
    </row>
    <row r="35" spans="3:27" ht="21" customHeight="1">
      <c r="C35" s="328"/>
      <c r="D35" s="344" t="s">
        <v>259</v>
      </c>
      <c r="E35" s="345">
        <v>1714937</v>
      </c>
      <c r="F35" s="345">
        <v>1857467</v>
      </c>
      <c r="G35" s="345">
        <v>1666259</v>
      </c>
      <c r="H35" s="345">
        <v>1652826</v>
      </c>
      <c r="I35" s="345">
        <v>1974465</v>
      </c>
      <c r="J35" s="345">
        <v>2180142</v>
      </c>
      <c r="K35" s="345">
        <v>2423126</v>
      </c>
      <c r="L35" s="345">
        <v>2346888</v>
      </c>
      <c r="M35" s="345">
        <v>2005133</v>
      </c>
      <c r="N35" s="345">
        <v>2690028</v>
      </c>
      <c r="O35" s="345">
        <v>2280045</v>
      </c>
      <c r="P35" s="345">
        <v>2849515</v>
      </c>
      <c r="Q35" s="345">
        <v>2974212</v>
      </c>
      <c r="R35" s="345">
        <v>2834656</v>
      </c>
      <c r="S35" s="345">
        <v>2386091</v>
      </c>
      <c r="T35" s="325">
        <v>1557275</v>
      </c>
      <c r="U35" s="325">
        <v>1495288</v>
      </c>
      <c r="V35" s="325">
        <v>1471365</v>
      </c>
      <c r="W35" s="325">
        <v>1477672</v>
      </c>
      <c r="X35" s="326">
        <v>1500260</v>
      </c>
      <c r="Y35" s="326">
        <v>2100070</v>
      </c>
      <c r="Z35" s="326">
        <v>1701481</v>
      </c>
      <c r="AA35" s="327">
        <f t="shared" si="0"/>
        <v>10.592697126909711</v>
      </c>
    </row>
    <row r="36" spans="3:27" ht="21" customHeight="1">
      <c r="C36" s="328"/>
      <c r="D36" s="329" t="s">
        <v>260</v>
      </c>
      <c r="E36" s="330">
        <v>592711</v>
      </c>
      <c r="F36" s="330">
        <v>612490</v>
      </c>
      <c r="G36" s="330">
        <v>634895</v>
      </c>
      <c r="H36" s="330">
        <v>623567</v>
      </c>
      <c r="I36" s="331">
        <v>700316</v>
      </c>
      <c r="J36" s="331">
        <v>640334</v>
      </c>
      <c r="K36" s="332">
        <v>649887</v>
      </c>
      <c r="L36" s="332">
        <v>655293</v>
      </c>
      <c r="M36" s="332">
        <v>660061</v>
      </c>
      <c r="N36" s="332">
        <v>639815</v>
      </c>
      <c r="O36" s="332">
        <v>648668</v>
      </c>
      <c r="P36" s="332">
        <v>827002</v>
      </c>
      <c r="Q36" s="332">
        <v>1029647</v>
      </c>
      <c r="R36" s="332">
        <v>999072</v>
      </c>
      <c r="S36" s="332">
        <v>947788</v>
      </c>
      <c r="T36" s="332">
        <v>919764</v>
      </c>
      <c r="U36" s="332">
        <v>899650</v>
      </c>
      <c r="V36" s="332">
        <v>891449</v>
      </c>
      <c r="W36" s="333">
        <v>897166</v>
      </c>
      <c r="X36" s="334">
        <v>923988</v>
      </c>
      <c r="Y36" s="334">
        <v>900743</v>
      </c>
      <c r="Z36" s="334">
        <v>1054873</v>
      </c>
      <c r="AA36" s="348">
        <f t="shared" si="0"/>
        <v>6.5671906981944712</v>
      </c>
    </row>
    <row r="37" spans="3:27" ht="21" customHeight="1">
      <c r="C37" s="328"/>
      <c r="D37" s="329" t="s">
        <v>261</v>
      </c>
      <c r="E37" s="330">
        <v>293307</v>
      </c>
      <c r="F37" s="330">
        <v>286400</v>
      </c>
      <c r="G37" s="330">
        <v>299886</v>
      </c>
      <c r="H37" s="330">
        <v>254221</v>
      </c>
      <c r="I37" s="331">
        <v>270186</v>
      </c>
      <c r="J37" s="331">
        <v>287489</v>
      </c>
      <c r="K37" s="332">
        <v>310155</v>
      </c>
      <c r="L37" s="332">
        <v>304991</v>
      </c>
      <c r="M37" s="332">
        <v>300486</v>
      </c>
      <c r="N37" s="332">
        <v>292372</v>
      </c>
      <c r="O37" s="332">
        <v>292043</v>
      </c>
      <c r="P37" s="332">
        <v>315314</v>
      </c>
      <c r="Q37" s="332">
        <v>286738</v>
      </c>
      <c r="R37" s="332">
        <v>277800</v>
      </c>
      <c r="S37" s="332">
        <v>271804</v>
      </c>
      <c r="T37" s="332">
        <v>284340</v>
      </c>
      <c r="U37" s="332">
        <v>278435</v>
      </c>
      <c r="V37" s="332">
        <v>278586</v>
      </c>
      <c r="W37" s="333">
        <v>282843</v>
      </c>
      <c r="X37" s="334">
        <v>283592</v>
      </c>
      <c r="Y37" s="334">
        <v>315468</v>
      </c>
      <c r="Z37" s="334">
        <v>304762</v>
      </c>
      <c r="AA37" s="348">
        <f t="shared" si="0"/>
        <v>1.8973186076078765</v>
      </c>
    </row>
    <row r="38" spans="3:27" ht="21" customHeight="1">
      <c r="C38" s="328"/>
      <c r="D38" s="329" t="s">
        <v>262</v>
      </c>
      <c r="E38" s="330">
        <v>129400</v>
      </c>
      <c r="F38" s="330">
        <v>134400</v>
      </c>
      <c r="G38" s="330">
        <v>101600</v>
      </c>
      <c r="H38" s="330">
        <v>116732</v>
      </c>
      <c r="I38" s="331">
        <v>121300</v>
      </c>
      <c r="J38" s="331">
        <v>122733</v>
      </c>
      <c r="K38" s="332">
        <v>133014</v>
      </c>
      <c r="L38" s="332">
        <v>117067</v>
      </c>
      <c r="M38" s="332">
        <v>129267</v>
      </c>
      <c r="N38" s="332">
        <v>135880</v>
      </c>
      <c r="O38" s="332">
        <v>131600</v>
      </c>
      <c r="P38" s="332">
        <v>137200</v>
      </c>
      <c r="Q38" s="332">
        <v>134400</v>
      </c>
      <c r="R38" s="332">
        <v>103600</v>
      </c>
      <c r="S38" s="332">
        <v>106400</v>
      </c>
      <c r="T38" s="332">
        <v>85139</v>
      </c>
      <c r="U38" s="332">
        <v>72302</v>
      </c>
      <c r="V38" s="332">
        <v>70000</v>
      </c>
      <c r="W38" s="333">
        <v>66333</v>
      </c>
      <c r="X38" s="334">
        <v>51304</v>
      </c>
      <c r="Y38" s="334">
        <v>61562</v>
      </c>
      <c r="Z38" s="334">
        <v>62903</v>
      </c>
      <c r="AA38" s="348">
        <f t="shared" si="0"/>
        <v>0.39160732760107314</v>
      </c>
    </row>
    <row r="39" spans="3:27" ht="21" customHeight="1">
      <c r="C39" s="328"/>
      <c r="D39" s="329" t="s">
        <v>263</v>
      </c>
      <c r="E39" s="330">
        <v>296093</v>
      </c>
      <c r="F39" s="330">
        <v>331276</v>
      </c>
      <c r="G39" s="330">
        <v>337878</v>
      </c>
      <c r="H39" s="330">
        <v>337878</v>
      </c>
      <c r="I39" s="331">
        <v>337878</v>
      </c>
      <c r="J39" s="331">
        <v>337878</v>
      </c>
      <c r="K39" s="332">
        <v>337878</v>
      </c>
      <c r="L39" s="332">
        <v>265319</v>
      </c>
      <c r="M39" s="332">
        <v>265319</v>
      </c>
      <c r="N39" s="332">
        <v>271961</v>
      </c>
      <c r="O39" s="332">
        <v>207734</v>
      </c>
      <c r="P39" s="332">
        <v>269999</v>
      </c>
      <c r="Q39" s="332">
        <v>323427</v>
      </c>
      <c r="R39" s="332">
        <v>254184</v>
      </c>
      <c r="S39" s="332">
        <v>260099</v>
      </c>
      <c r="T39" s="332">
        <v>244901</v>
      </c>
      <c r="U39" s="332">
        <v>244901</v>
      </c>
      <c r="V39" s="332">
        <v>231330</v>
      </c>
      <c r="W39" s="333">
        <v>231330</v>
      </c>
      <c r="X39" s="334">
        <v>236956</v>
      </c>
      <c r="Y39" s="334">
        <v>236956</v>
      </c>
      <c r="Z39" s="334">
        <v>250055</v>
      </c>
      <c r="AA39" s="348">
        <f t="shared" si="0"/>
        <v>1.5567360905407746</v>
      </c>
    </row>
    <row r="40" spans="3:27" ht="21" customHeight="1">
      <c r="C40" s="328"/>
      <c r="D40" s="336" t="s">
        <v>264</v>
      </c>
      <c r="E40" s="363">
        <v>403426</v>
      </c>
      <c r="F40" s="363">
        <v>492901</v>
      </c>
      <c r="G40" s="363">
        <v>292000</v>
      </c>
      <c r="H40" s="363">
        <v>320428</v>
      </c>
      <c r="I40" s="364">
        <v>544785</v>
      </c>
      <c r="J40" s="364">
        <v>791708</v>
      </c>
      <c r="K40" s="365">
        <v>992192</v>
      </c>
      <c r="L40" s="365">
        <v>1004218</v>
      </c>
      <c r="M40" s="365">
        <v>650000</v>
      </c>
      <c r="N40" s="365">
        <v>1350000</v>
      </c>
      <c r="O40" s="365">
        <v>1000000</v>
      </c>
      <c r="P40" s="365">
        <v>1300000</v>
      </c>
      <c r="Q40" s="365">
        <v>1200000</v>
      </c>
      <c r="R40" s="365">
        <v>1200000</v>
      </c>
      <c r="S40" s="365">
        <v>800000</v>
      </c>
      <c r="T40" s="365">
        <v>23131</v>
      </c>
      <c r="U40" s="365" t="s">
        <v>43</v>
      </c>
      <c r="V40" s="365" t="s">
        <v>43</v>
      </c>
      <c r="W40" s="351" t="s">
        <v>43</v>
      </c>
      <c r="X40" s="366">
        <v>4420</v>
      </c>
      <c r="Y40" s="366">
        <v>585341</v>
      </c>
      <c r="Z40" s="366">
        <v>28888</v>
      </c>
      <c r="AA40" s="338">
        <f t="shared" si="0"/>
        <v>0.17984440296551518</v>
      </c>
    </row>
    <row r="41" spans="3:27" ht="21" customHeight="1">
      <c r="C41" s="328"/>
      <c r="D41" s="352" t="s">
        <v>265</v>
      </c>
      <c r="E41" s="330">
        <v>348056</v>
      </c>
      <c r="F41" s="330">
        <v>244577</v>
      </c>
      <c r="G41" s="332" t="s">
        <v>40</v>
      </c>
      <c r="H41" s="332" t="s">
        <v>40</v>
      </c>
      <c r="I41" s="332" t="s">
        <v>40</v>
      </c>
      <c r="J41" s="332" t="s">
        <v>40</v>
      </c>
      <c r="K41" s="332" t="s">
        <v>40</v>
      </c>
      <c r="L41" s="332" t="s">
        <v>40</v>
      </c>
      <c r="M41" s="332" t="s">
        <v>43</v>
      </c>
      <c r="N41" s="332" t="s">
        <v>43</v>
      </c>
      <c r="O41" s="332" t="s">
        <v>43</v>
      </c>
      <c r="P41" s="332" t="s">
        <v>43</v>
      </c>
      <c r="Q41" s="332">
        <v>5023</v>
      </c>
      <c r="R41" s="332" t="s">
        <v>43</v>
      </c>
      <c r="S41" s="332" t="s">
        <v>43</v>
      </c>
      <c r="T41" s="332">
        <v>643335</v>
      </c>
      <c r="U41" s="332">
        <v>285798</v>
      </c>
      <c r="V41" s="332">
        <v>438925</v>
      </c>
      <c r="W41" s="333">
        <v>605995</v>
      </c>
      <c r="X41" s="334">
        <v>733267</v>
      </c>
      <c r="Y41" s="334">
        <v>458182</v>
      </c>
      <c r="Z41" s="334">
        <v>308054</v>
      </c>
      <c r="AA41" s="342">
        <f t="shared" si="0"/>
        <v>1.9178131996378707</v>
      </c>
    </row>
    <row r="42" spans="3:27" ht="21" customHeight="1" thickBot="1">
      <c r="C42" s="328"/>
      <c r="D42" s="367" t="s">
        <v>266</v>
      </c>
      <c r="E42" s="368">
        <v>37734</v>
      </c>
      <c r="F42" s="368">
        <v>77993</v>
      </c>
      <c r="G42" s="368">
        <v>44768</v>
      </c>
      <c r="H42" s="368">
        <v>338182</v>
      </c>
      <c r="I42" s="355">
        <v>43301</v>
      </c>
      <c r="J42" s="355">
        <v>33280</v>
      </c>
      <c r="K42" s="356">
        <v>34624</v>
      </c>
      <c r="L42" s="356">
        <v>67873</v>
      </c>
      <c r="M42" s="356">
        <v>35409</v>
      </c>
      <c r="N42" s="356">
        <v>44591</v>
      </c>
      <c r="O42" s="356">
        <v>49277</v>
      </c>
      <c r="P42" s="356">
        <v>45612</v>
      </c>
      <c r="Q42" s="356">
        <v>55771</v>
      </c>
      <c r="R42" s="356">
        <v>118493</v>
      </c>
      <c r="S42" s="356">
        <v>84555</v>
      </c>
      <c r="T42" s="356">
        <v>94936</v>
      </c>
      <c r="U42" s="356">
        <v>58116</v>
      </c>
      <c r="V42" s="356">
        <v>57632</v>
      </c>
      <c r="W42" s="357">
        <v>36476</v>
      </c>
      <c r="X42" s="369">
        <v>54734</v>
      </c>
      <c r="Y42" s="369">
        <v>33761</v>
      </c>
      <c r="Z42" s="369">
        <v>38621</v>
      </c>
      <c r="AA42" s="370">
        <f t="shared" si="0"/>
        <v>0.24043792186828999</v>
      </c>
    </row>
    <row r="43" spans="3:27" ht="21" customHeight="1" thickTop="1">
      <c r="C43" s="371"/>
      <c r="D43" s="372" t="s">
        <v>267</v>
      </c>
      <c r="E43" s="373">
        <v>11827674</v>
      </c>
      <c r="F43" s="373">
        <v>12722740</v>
      </c>
      <c r="G43" s="373">
        <v>12331427</v>
      </c>
      <c r="H43" s="373">
        <v>14179774</v>
      </c>
      <c r="I43" s="373">
        <v>15572147</v>
      </c>
      <c r="J43" s="373">
        <v>15299746</v>
      </c>
      <c r="K43" s="373">
        <v>16492772</v>
      </c>
      <c r="L43" s="373">
        <v>16798586</v>
      </c>
      <c r="M43" s="373">
        <v>17714948</v>
      </c>
      <c r="N43" s="373">
        <v>17698221</v>
      </c>
      <c r="O43" s="373">
        <v>17714948</v>
      </c>
      <c r="P43" s="373">
        <v>18631568</v>
      </c>
      <c r="Q43" s="373">
        <v>21657589</v>
      </c>
      <c r="R43" s="373">
        <v>21569182</v>
      </c>
      <c r="S43" s="373">
        <v>21090777</v>
      </c>
      <c r="T43" s="373">
        <v>17714948</v>
      </c>
      <c r="U43" s="373">
        <v>15756780</v>
      </c>
      <c r="V43" s="373">
        <v>15572809</v>
      </c>
      <c r="W43" s="373">
        <v>16186654</v>
      </c>
      <c r="X43" s="374">
        <v>16152188</v>
      </c>
      <c r="Y43" s="374">
        <v>16409447</v>
      </c>
      <c r="Z43" s="374">
        <v>16062774</v>
      </c>
      <c r="AA43" s="375">
        <f t="shared" si="0"/>
        <v>100</v>
      </c>
    </row>
    <row r="44" spans="3:27" ht="16.5" customHeight="1">
      <c r="G44" s="376"/>
      <c r="H44" s="376"/>
      <c r="I44" s="376"/>
      <c r="J44" s="376"/>
      <c r="L44" s="305"/>
      <c r="O44" s="310"/>
      <c r="P44" s="310" t="s">
        <v>268</v>
      </c>
      <c r="R44" s="310"/>
      <c r="AA44" s="310" t="s">
        <v>268</v>
      </c>
    </row>
    <row r="195" spans="3:27">
      <c r="C195" s="73"/>
      <c r="D195" s="227"/>
      <c r="I195" s="307"/>
      <c r="J195" s="307"/>
      <c r="K195" s="307"/>
      <c r="L195" s="307"/>
      <c r="M195" s="307"/>
      <c r="N195" s="307"/>
      <c r="O195" s="307"/>
      <c r="P195" s="307"/>
      <c r="Q195" s="307"/>
      <c r="R195" s="307"/>
      <c r="S195" s="307"/>
      <c r="T195" s="307"/>
      <c r="U195" s="307"/>
      <c r="V195" s="307"/>
      <c r="W195" s="307"/>
      <c r="X195" s="307"/>
      <c r="Y195" s="307"/>
      <c r="Z195" s="307"/>
      <c r="AA195" s="308"/>
    </row>
    <row r="196" spans="3:27">
      <c r="C196" s="73"/>
      <c r="D196" s="227"/>
      <c r="I196" s="307"/>
      <c r="J196" s="307"/>
      <c r="K196" s="307"/>
      <c r="L196" s="307"/>
      <c r="M196" s="307"/>
      <c r="N196" s="307"/>
      <c r="O196" s="307"/>
      <c r="P196" s="307"/>
      <c r="Q196" s="307"/>
      <c r="R196" s="307"/>
      <c r="S196" s="307"/>
      <c r="T196" s="307"/>
      <c r="U196" s="307"/>
      <c r="V196" s="307"/>
      <c r="W196" s="307"/>
      <c r="X196" s="307"/>
      <c r="Y196" s="307"/>
      <c r="Z196" s="307"/>
      <c r="AA196" s="308"/>
    </row>
    <row r="197" spans="3:27">
      <c r="C197" s="73"/>
      <c r="D197" s="227"/>
      <c r="I197" s="307"/>
      <c r="J197" s="307"/>
      <c r="K197" s="307"/>
      <c r="L197" s="307"/>
      <c r="M197" s="307"/>
      <c r="N197" s="307"/>
      <c r="O197" s="307"/>
      <c r="P197" s="307"/>
      <c r="Q197" s="307"/>
      <c r="R197" s="307"/>
      <c r="S197" s="307"/>
      <c r="T197" s="307"/>
      <c r="U197" s="307"/>
      <c r="V197" s="307"/>
      <c r="W197" s="307"/>
      <c r="X197" s="307"/>
      <c r="Y197" s="307"/>
      <c r="Z197" s="307"/>
      <c r="AA197" s="308"/>
    </row>
    <row r="198" spans="3:27">
      <c r="C198" s="73"/>
      <c r="D198" s="227"/>
      <c r="I198" s="307"/>
      <c r="J198" s="307"/>
      <c r="K198" s="307"/>
      <c r="L198" s="307"/>
      <c r="M198" s="307"/>
      <c r="N198" s="307"/>
      <c r="O198" s="307"/>
      <c r="P198" s="307"/>
      <c r="Q198" s="307"/>
      <c r="R198" s="307"/>
      <c r="S198" s="307"/>
      <c r="T198" s="307"/>
      <c r="U198" s="307"/>
      <c r="V198" s="307"/>
      <c r="W198" s="307"/>
      <c r="X198" s="307"/>
      <c r="Y198" s="307"/>
      <c r="Z198" s="307"/>
      <c r="AA198" s="308"/>
    </row>
    <row r="199" spans="3:27">
      <c r="C199" s="73"/>
      <c r="D199" s="227"/>
      <c r="I199" s="307"/>
      <c r="J199" s="307"/>
      <c r="K199" s="307"/>
      <c r="L199" s="307"/>
      <c r="M199" s="307"/>
      <c r="N199" s="307"/>
      <c r="O199" s="307"/>
      <c r="P199" s="307"/>
      <c r="Q199" s="307"/>
      <c r="R199" s="307"/>
      <c r="S199" s="307"/>
      <c r="T199" s="307"/>
      <c r="U199" s="307"/>
      <c r="V199" s="307"/>
      <c r="W199" s="307"/>
      <c r="X199" s="307"/>
      <c r="Y199" s="307"/>
      <c r="Z199" s="307"/>
      <c r="AA199" s="308"/>
    </row>
    <row r="200" spans="3:27">
      <c r="C200" s="73"/>
      <c r="D200" s="227"/>
      <c r="I200" s="307"/>
      <c r="J200" s="307"/>
      <c r="K200" s="307"/>
      <c r="L200" s="307"/>
      <c r="M200" s="307"/>
      <c r="N200" s="307"/>
      <c r="O200" s="307"/>
      <c r="P200" s="307"/>
      <c r="Q200" s="307"/>
      <c r="R200" s="307"/>
      <c r="S200" s="307"/>
      <c r="T200" s="307"/>
      <c r="U200" s="307"/>
      <c r="V200" s="307"/>
      <c r="W200" s="307"/>
      <c r="X200" s="307"/>
      <c r="Y200" s="307"/>
      <c r="Z200" s="307"/>
      <c r="AA200" s="308"/>
    </row>
    <row r="201" spans="3:27">
      <c r="C201" s="73"/>
      <c r="D201" s="227"/>
      <c r="I201" s="307"/>
      <c r="J201" s="307"/>
      <c r="K201" s="307"/>
      <c r="L201" s="307"/>
      <c r="M201" s="307"/>
      <c r="N201" s="307"/>
      <c r="O201" s="307"/>
      <c r="P201" s="307"/>
      <c r="Q201" s="307"/>
      <c r="R201" s="307"/>
      <c r="S201" s="307"/>
      <c r="T201" s="307"/>
      <c r="U201" s="307"/>
      <c r="V201" s="307"/>
      <c r="W201" s="307"/>
      <c r="X201" s="307"/>
      <c r="Y201" s="307"/>
      <c r="Z201" s="307"/>
      <c r="AA201" s="308"/>
    </row>
    <row r="202" spans="3:27">
      <c r="C202" s="73"/>
      <c r="D202" s="227"/>
      <c r="I202" s="307"/>
      <c r="J202" s="307"/>
      <c r="K202" s="307"/>
      <c r="L202" s="307"/>
      <c r="M202" s="307"/>
      <c r="N202" s="307"/>
      <c r="O202" s="307"/>
      <c r="P202" s="307"/>
      <c r="Q202" s="307"/>
      <c r="R202" s="307"/>
      <c r="S202" s="307"/>
      <c r="T202" s="307"/>
      <c r="U202" s="307"/>
      <c r="V202" s="307"/>
      <c r="W202" s="307"/>
      <c r="X202" s="307"/>
      <c r="Y202" s="307"/>
      <c r="Z202" s="307"/>
      <c r="AA202" s="308"/>
    </row>
    <row r="203" spans="3:27">
      <c r="C203" s="73"/>
      <c r="D203" s="227"/>
      <c r="I203" s="307"/>
      <c r="J203" s="307"/>
      <c r="K203" s="307"/>
      <c r="L203" s="307"/>
      <c r="M203" s="307"/>
      <c r="N203" s="307"/>
      <c r="O203" s="307"/>
      <c r="P203" s="307"/>
      <c r="Q203" s="307"/>
      <c r="R203" s="307"/>
      <c r="S203" s="307"/>
      <c r="T203" s="307"/>
      <c r="U203" s="307"/>
      <c r="V203" s="307"/>
      <c r="W203" s="307"/>
      <c r="X203" s="307"/>
      <c r="Y203" s="307"/>
      <c r="Z203" s="307"/>
      <c r="AA203" s="308"/>
    </row>
    <row r="204" spans="3:27">
      <c r="C204" s="73"/>
      <c r="D204" s="227"/>
      <c r="I204" s="307"/>
      <c r="J204" s="307"/>
      <c r="K204" s="307"/>
      <c r="L204" s="307"/>
      <c r="M204" s="307"/>
      <c r="N204" s="307"/>
      <c r="O204" s="307"/>
      <c r="P204" s="307"/>
      <c r="Q204" s="307"/>
      <c r="R204" s="307"/>
      <c r="S204" s="307"/>
      <c r="T204" s="307"/>
      <c r="U204" s="307"/>
      <c r="V204" s="307"/>
      <c r="W204" s="307"/>
      <c r="X204" s="307"/>
      <c r="Y204" s="307"/>
      <c r="Z204" s="307"/>
      <c r="AA204" s="308"/>
    </row>
    <row r="205" spans="3:27">
      <c r="C205" s="73"/>
      <c r="D205" s="227"/>
      <c r="I205" s="307"/>
      <c r="J205" s="307"/>
      <c r="K205" s="307"/>
      <c r="L205" s="307"/>
      <c r="M205" s="307"/>
      <c r="N205" s="307"/>
      <c r="O205" s="307"/>
      <c r="P205" s="307"/>
      <c r="Q205" s="307"/>
      <c r="R205" s="307"/>
      <c r="S205" s="307"/>
      <c r="T205" s="307"/>
      <c r="U205" s="307"/>
      <c r="V205" s="307"/>
      <c r="W205" s="307"/>
      <c r="X205" s="307"/>
      <c r="Y205" s="307"/>
      <c r="Z205" s="307"/>
      <c r="AA205" s="308"/>
    </row>
    <row r="206" spans="3:27">
      <c r="C206" s="73"/>
      <c r="D206" s="227"/>
      <c r="I206" s="307"/>
      <c r="J206" s="307"/>
      <c r="K206" s="307"/>
      <c r="L206" s="307"/>
      <c r="M206" s="307"/>
      <c r="N206" s="307"/>
      <c r="O206" s="307"/>
      <c r="P206" s="307"/>
      <c r="Q206" s="307"/>
      <c r="R206" s="307"/>
      <c r="S206" s="307"/>
      <c r="T206" s="307"/>
      <c r="U206" s="307"/>
      <c r="V206" s="307"/>
      <c r="W206" s="307"/>
      <c r="X206" s="307"/>
      <c r="Y206" s="307"/>
      <c r="Z206" s="307"/>
      <c r="AA206" s="308"/>
    </row>
    <row r="207" spans="3:27">
      <c r="C207" s="73"/>
      <c r="D207" s="227"/>
      <c r="I207" s="307"/>
      <c r="J207" s="307"/>
      <c r="K207" s="307"/>
      <c r="L207" s="307"/>
      <c r="M207" s="307"/>
      <c r="N207" s="307"/>
      <c r="O207" s="307"/>
      <c r="P207" s="307"/>
      <c r="Q207" s="307"/>
      <c r="R207" s="307"/>
      <c r="S207" s="307"/>
      <c r="T207" s="307"/>
      <c r="U207" s="307"/>
      <c r="V207" s="307"/>
      <c r="W207" s="307"/>
      <c r="X207" s="307"/>
      <c r="Y207" s="307"/>
      <c r="Z207" s="307"/>
      <c r="AA207" s="308"/>
    </row>
    <row r="209" spans="3:27">
      <c r="C209" s="73"/>
      <c r="D209" s="227"/>
      <c r="E209" s="307" t="s">
        <v>208</v>
      </c>
      <c r="I209" s="307"/>
      <c r="J209" s="307"/>
      <c r="K209" s="307"/>
      <c r="L209" s="307"/>
      <c r="M209" s="307"/>
      <c r="N209" s="307"/>
      <c r="O209" s="307"/>
      <c r="P209" s="307"/>
      <c r="Q209" s="307"/>
      <c r="R209" s="307"/>
      <c r="S209" s="307"/>
      <c r="T209" s="307"/>
      <c r="U209" s="307"/>
      <c r="V209" s="307"/>
      <c r="W209" s="307"/>
      <c r="X209" s="307"/>
      <c r="Y209" s="307"/>
      <c r="Z209" s="307"/>
      <c r="AA209" s="308"/>
    </row>
  </sheetData>
  <mergeCells count="25">
    <mergeCell ref="C7:C43"/>
    <mergeCell ref="V5:V6"/>
    <mergeCell ref="W5:W6"/>
    <mergeCell ref="X5:X6"/>
    <mergeCell ref="Y5:Y6"/>
    <mergeCell ref="Z5:Z6"/>
    <mergeCell ref="AA5:AA6"/>
    <mergeCell ref="P5:P6"/>
    <mergeCell ref="Q5:Q6"/>
    <mergeCell ref="R5:R6"/>
    <mergeCell ref="S5:S6"/>
    <mergeCell ref="T5:T6"/>
    <mergeCell ref="U5:U6"/>
    <mergeCell ref="J5:J6"/>
    <mergeCell ref="K5:K6"/>
    <mergeCell ref="L5:L6"/>
    <mergeCell ref="M5:M6"/>
    <mergeCell ref="N5:N6"/>
    <mergeCell ref="O5:O6"/>
    <mergeCell ref="C5:D6"/>
    <mergeCell ref="E5:E6"/>
    <mergeCell ref="F5:F6"/>
    <mergeCell ref="G5:G6"/>
    <mergeCell ref="H5:H6"/>
    <mergeCell ref="I5:I6"/>
  </mergeCells>
  <phoneticPr fontId="4"/>
  <hyperlinks>
    <hyperlink ref="A1" location="基本情報!C203" display="基本情報"/>
  </hyperlinks>
  <pageMargins left="0.70866141732283472" right="0.70866141732283472" top="0.74803149606299213" bottom="0.74803149606299213" header="0.31496062992125984" footer="0.31496062992125984"/>
  <pageSetup paperSize="9" scale="57" fitToWidth="0" orientation="landscape" r:id="rId1"/>
  <colBreaks count="1" manualBreakCount="1">
    <brk id="16" min="2" max="43"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200">
    <tabColor theme="8" tint="-0.249977111117893"/>
  </sheetPr>
  <dimension ref="A1:AB43"/>
  <sheetViews>
    <sheetView zoomScale="110" zoomScaleNormal="110" zoomScaleSheetLayoutView="55" workbookViewId="0">
      <selection activeCell="C5" sqref="D5:G5"/>
    </sheetView>
  </sheetViews>
  <sheetFormatPr defaultColWidth="12.375" defaultRowHeight="13.5"/>
  <cols>
    <col min="1" max="1" width="4.625" style="229" customWidth="1"/>
    <col min="2" max="2" width="2.125" style="229" customWidth="1"/>
    <col min="3" max="3" width="4.625" style="229" customWidth="1"/>
    <col min="4" max="4" width="6.125" style="229" customWidth="1"/>
    <col min="5" max="5" width="17.375" style="229" customWidth="1"/>
    <col min="6" max="27" width="13.625" style="229" customWidth="1"/>
    <col min="28" max="28" width="11.625" style="229" customWidth="1"/>
    <col min="29" max="16384" width="12.375" style="229"/>
  </cols>
  <sheetData>
    <row r="1" spans="1:28" ht="13.5" customHeight="1">
      <c r="A1" s="67" t="s">
        <v>2</v>
      </c>
      <c r="B1" s="69"/>
      <c r="D1" s="227"/>
      <c r="E1" s="227"/>
      <c r="F1" s="307"/>
      <c r="G1" s="307"/>
      <c r="H1" s="307"/>
      <c r="I1" s="307"/>
      <c r="J1" s="307"/>
      <c r="K1" s="307"/>
      <c r="L1" s="307"/>
      <c r="M1" s="307"/>
      <c r="N1" s="307"/>
      <c r="O1" s="307"/>
      <c r="P1" s="307"/>
      <c r="Q1" s="307"/>
      <c r="R1" s="307"/>
      <c r="S1" s="307"/>
      <c r="T1" s="307"/>
      <c r="U1" s="307"/>
      <c r="V1" s="307"/>
      <c r="W1" s="307"/>
      <c r="X1" s="307"/>
      <c r="Y1" s="307"/>
      <c r="Z1" s="307"/>
      <c r="AA1" s="307"/>
      <c r="AB1" s="308"/>
    </row>
    <row r="2" spans="1:28" ht="13.5" customHeight="1">
      <c r="A2" s="69"/>
      <c r="B2" s="69"/>
      <c r="D2" s="227"/>
      <c r="E2" s="227"/>
      <c r="F2" s="307"/>
      <c r="G2" s="307"/>
      <c r="H2" s="307"/>
      <c r="I2" s="307"/>
      <c r="J2" s="307"/>
      <c r="K2" s="307"/>
      <c r="L2" s="307"/>
      <c r="M2" s="307"/>
      <c r="N2" s="307"/>
      <c r="O2" s="307"/>
      <c r="P2" s="307"/>
      <c r="Q2" s="307"/>
      <c r="R2" s="307"/>
      <c r="S2" s="307"/>
      <c r="T2" s="307"/>
      <c r="U2" s="307"/>
      <c r="V2" s="307"/>
      <c r="W2" s="307"/>
      <c r="X2" s="307"/>
      <c r="Y2" s="307"/>
      <c r="Z2" s="307"/>
      <c r="AA2" s="307"/>
      <c r="AB2" s="308"/>
    </row>
    <row r="3" spans="1:28" ht="21" customHeight="1">
      <c r="F3" s="230" t="s">
        <v>269</v>
      </c>
      <c r="H3" s="309"/>
      <c r="I3" s="309"/>
      <c r="J3" s="309"/>
      <c r="K3" s="309"/>
      <c r="L3" s="309"/>
      <c r="N3" s="230"/>
      <c r="O3" s="230"/>
      <c r="Q3" s="377"/>
      <c r="R3" s="378" t="s">
        <v>269</v>
      </c>
      <c r="S3" s="309"/>
      <c r="T3" s="309"/>
      <c r="V3" s="309"/>
      <c r="W3" s="309"/>
      <c r="X3" s="310"/>
      <c r="Y3" s="310"/>
      <c r="Z3" s="310"/>
      <c r="AA3" s="310"/>
      <c r="AB3" s="310"/>
    </row>
    <row r="4" spans="1:28" ht="16.5" customHeight="1">
      <c r="G4" s="379" t="s">
        <v>208</v>
      </c>
      <c r="J4" s="307"/>
      <c r="K4" s="307"/>
      <c r="L4" s="307"/>
      <c r="N4" s="307"/>
      <c r="P4" s="251"/>
      <c r="Q4" s="380" t="s">
        <v>209</v>
      </c>
      <c r="R4" s="276"/>
      <c r="S4" s="307"/>
      <c r="T4" s="251"/>
      <c r="U4" s="307"/>
      <c r="V4" s="307"/>
      <c r="W4" s="307"/>
      <c r="X4" s="310"/>
      <c r="Y4" s="381"/>
      <c r="Z4" s="381"/>
      <c r="AA4" s="381"/>
      <c r="AB4" s="382" t="s">
        <v>209</v>
      </c>
    </row>
    <row r="5" spans="1:28">
      <c r="C5" s="311"/>
      <c r="D5" s="383"/>
      <c r="E5" s="312"/>
      <c r="F5" s="384" t="s">
        <v>270</v>
      </c>
      <c r="G5" s="384" t="s">
        <v>211</v>
      </c>
      <c r="H5" s="384" t="s">
        <v>212</v>
      </c>
      <c r="I5" s="384" t="s">
        <v>213</v>
      </c>
      <c r="J5" s="384" t="s">
        <v>214</v>
      </c>
      <c r="K5" s="384" t="s">
        <v>271</v>
      </c>
      <c r="L5" s="384" t="s">
        <v>216</v>
      </c>
      <c r="M5" s="313" t="s">
        <v>217</v>
      </c>
      <c r="N5" s="385" t="s">
        <v>218</v>
      </c>
      <c r="O5" s="313" t="s">
        <v>219</v>
      </c>
      <c r="P5" s="313" t="s">
        <v>220</v>
      </c>
      <c r="Q5" s="313" t="s">
        <v>221</v>
      </c>
      <c r="R5" s="313" t="s">
        <v>222</v>
      </c>
      <c r="S5" s="313" t="s">
        <v>223</v>
      </c>
      <c r="T5" s="313" t="s">
        <v>224</v>
      </c>
      <c r="U5" s="313" t="s">
        <v>225</v>
      </c>
      <c r="V5" s="313" t="s">
        <v>226</v>
      </c>
      <c r="W5" s="313" t="s">
        <v>227</v>
      </c>
      <c r="X5" s="313" t="s">
        <v>228</v>
      </c>
      <c r="Y5" s="386" t="s">
        <v>229</v>
      </c>
      <c r="Z5" s="386" t="s">
        <v>230</v>
      </c>
      <c r="AA5" s="386" t="s">
        <v>231</v>
      </c>
      <c r="AB5" s="316" t="s">
        <v>232</v>
      </c>
    </row>
    <row r="6" spans="1:28">
      <c r="C6" s="317"/>
      <c r="D6" s="387"/>
      <c r="E6" s="318"/>
      <c r="F6" s="388"/>
      <c r="G6" s="388"/>
      <c r="H6" s="388"/>
      <c r="I6" s="388"/>
      <c r="J6" s="388"/>
      <c r="K6" s="388"/>
      <c r="L6" s="388"/>
      <c r="M6" s="319"/>
      <c r="N6" s="389"/>
      <c r="O6" s="319"/>
      <c r="P6" s="319"/>
      <c r="Q6" s="319"/>
      <c r="R6" s="319"/>
      <c r="S6" s="319"/>
      <c r="T6" s="319"/>
      <c r="U6" s="319"/>
      <c r="V6" s="319"/>
      <c r="W6" s="319"/>
      <c r="X6" s="319"/>
      <c r="Y6" s="390"/>
      <c r="Z6" s="390"/>
      <c r="AA6" s="390"/>
      <c r="AB6" s="322"/>
    </row>
    <row r="7" spans="1:28" ht="20.25" customHeight="1">
      <c r="C7" s="391" t="s">
        <v>272</v>
      </c>
      <c r="D7" s="392" t="s">
        <v>273</v>
      </c>
      <c r="E7" s="393"/>
      <c r="F7" s="394">
        <v>334927</v>
      </c>
      <c r="G7" s="394">
        <v>338695</v>
      </c>
      <c r="H7" s="395">
        <v>346553</v>
      </c>
      <c r="I7" s="394">
        <v>323866</v>
      </c>
      <c r="J7" s="396">
        <v>355684</v>
      </c>
      <c r="K7" s="396">
        <v>315770</v>
      </c>
      <c r="L7" s="396">
        <v>327496</v>
      </c>
      <c r="M7" s="397">
        <v>342521</v>
      </c>
      <c r="N7" s="398">
        <v>312497</v>
      </c>
      <c r="O7" s="397">
        <v>312915</v>
      </c>
      <c r="P7" s="397">
        <v>308690</v>
      </c>
      <c r="Q7" s="397">
        <v>328403</v>
      </c>
      <c r="R7" s="397">
        <v>327495</v>
      </c>
      <c r="S7" s="397">
        <v>320256</v>
      </c>
      <c r="T7" s="397">
        <v>308373</v>
      </c>
      <c r="U7" s="397">
        <v>314775</v>
      </c>
      <c r="V7" s="397">
        <v>312067</v>
      </c>
      <c r="W7" s="397">
        <v>308609</v>
      </c>
      <c r="X7" s="397">
        <v>359071</v>
      </c>
      <c r="Y7" s="397">
        <v>362093</v>
      </c>
      <c r="Z7" s="397">
        <v>336658</v>
      </c>
      <c r="AA7" s="397">
        <v>359330</v>
      </c>
      <c r="AB7" s="399">
        <f>SUM($AA7/$AA$42)*100</f>
        <v>2.2829121046120502</v>
      </c>
    </row>
    <row r="8" spans="1:28" ht="20.25" customHeight="1">
      <c r="C8" s="400"/>
      <c r="D8" s="401" t="s">
        <v>274</v>
      </c>
      <c r="E8" s="402"/>
      <c r="F8" s="403">
        <v>7255201</v>
      </c>
      <c r="G8" s="403">
        <v>7806898</v>
      </c>
      <c r="H8" s="403">
        <v>8264675</v>
      </c>
      <c r="I8" s="403">
        <v>8736590</v>
      </c>
      <c r="J8" s="403">
        <v>9303765</v>
      </c>
      <c r="K8" s="403">
        <v>9666931</v>
      </c>
      <c r="L8" s="403">
        <v>9818219</v>
      </c>
      <c r="M8" s="403">
        <v>9930444</v>
      </c>
      <c r="N8" s="403">
        <v>10229795</v>
      </c>
      <c r="O8" s="403">
        <v>10374709</v>
      </c>
      <c r="P8" s="403">
        <v>10478509</v>
      </c>
      <c r="Q8" s="403">
        <v>10636646</v>
      </c>
      <c r="R8" s="403">
        <v>10688127</v>
      </c>
      <c r="S8" s="403">
        <v>10625492</v>
      </c>
      <c r="T8" s="403">
        <v>10503645</v>
      </c>
      <c r="U8" s="403">
        <v>10242395</v>
      </c>
      <c r="V8" s="403">
        <v>10501648</v>
      </c>
      <c r="W8" s="403">
        <v>10136408</v>
      </c>
      <c r="X8" s="403">
        <v>10756438</v>
      </c>
      <c r="Y8" s="404">
        <f>SUBTOTAL(9,Y9:Y20)</f>
        <v>10603650</v>
      </c>
      <c r="Z8" s="404">
        <f>SUBTOTAL(9,Z9:Z20)</f>
        <v>10752979</v>
      </c>
      <c r="AA8" s="404">
        <v>10841738</v>
      </c>
      <c r="AB8" s="405">
        <f t="shared" ref="AB8:AB42" si="0">SUM($AA8/$AA$42)*100</f>
        <v>68.880235202272118</v>
      </c>
    </row>
    <row r="9" spans="1:28" ht="20.25" customHeight="1">
      <c r="C9" s="400"/>
      <c r="D9" s="406" t="s">
        <v>235</v>
      </c>
      <c r="E9" s="407" t="s">
        <v>275</v>
      </c>
      <c r="F9" s="408">
        <v>5306976</v>
      </c>
      <c r="G9" s="408">
        <v>5647976</v>
      </c>
      <c r="H9" s="409">
        <v>5955293</v>
      </c>
      <c r="I9" s="408">
        <v>6059523</v>
      </c>
      <c r="J9" s="410">
        <v>6346656</v>
      </c>
      <c r="K9" s="410">
        <v>7835924</v>
      </c>
      <c r="L9" s="410">
        <v>8021179</v>
      </c>
      <c r="M9" s="411">
        <v>8048897</v>
      </c>
      <c r="N9" s="412">
        <v>8257173</v>
      </c>
      <c r="O9" s="411">
        <v>8313118</v>
      </c>
      <c r="P9" s="411">
        <v>8476032</v>
      </c>
      <c r="Q9" s="411">
        <v>8632908</v>
      </c>
      <c r="R9" s="411">
        <v>8696474</v>
      </c>
      <c r="S9" s="411">
        <v>8710897</v>
      </c>
      <c r="T9" s="411">
        <v>8646974</v>
      </c>
      <c r="U9" s="411">
        <v>8521480</v>
      </c>
      <c r="V9" s="411">
        <v>8756287</v>
      </c>
      <c r="W9" s="411">
        <v>8432537</v>
      </c>
      <c r="X9" s="411">
        <v>8961429</v>
      </c>
      <c r="Y9" s="411">
        <v>8857706</v>
      </c>
      <c r="Z9" s="411">
        <v>8961588</v>
      </c>
      <c r="AA9" s="411">
        <v>9002966</v>
      </c>
      <c r="AB9" s="413">
        <f t="shared" si="0"/>
        <v>57.198063225477235</v>
      </c>
    </row>
    <row r="10" spans="1:28" ht="20.25" customHeight="1">
      <c r="C10" s="400"/>
      <c r="D10" s="414"/>
      <c r="E10" s="415" t="s">
        <v>276</v>
      </c>
      <c r="F10" s="416">
        <v>25725</v>
      </c>
      <c r="G10" s="416">
        <v>29360</v>
      </c>
      <c r="H10" s="417">
        <v>33473</v>
      </c>
      <c r="I10" s="416">
        <v>36475</v>
      </c>
      <c r="J10" s="418">
        <v>38934</v>
      </c>
      <c r="K10" s="418">
        <v>43066</v>
      </c>
      <c r="L10" s="418">
        <v>44200</v>
      </c>
      <c r="M10" s="419">
        <v>47556</v>
      </c>
      <c r="N10" s="376">
        <v>55852</v>
      </c>
      <c r="O10" s="419">
        <v>55911</v>
      </c>
      <c r="P10" s="419">
        <v>56134</v>
      </c>
      <c r="Q10" s="419">
        <v>56015</v>
      </c>
      <c r="R10" s="419">
        <v>66718</v>
      </c>
      <c r="S10" s="419">
        <v>58278</v>
      </c>
      <c r="T10" s="419">
        <v>54674</v>
      </c>
      <c r="U10" s="419">
        <v>48036</v>
      </c>
      <c r="V10" s="419">
        <v>51841</v>
      </c>
      <c r="W10" s="419">
        <v>47227</v>
      </c>
      <c r="X10" s="419">
        <v>46998</v>
      </c>
      <c r="Y10" s="419">
        <v>42360</v>
      </c>
      <c r="Z10" s="419">
        <v>48019</v>
      </c>
      <c r="AA10" s="419">
        <v>51063</v>
      </c>
      <c r="AB10" s="413">
        <f t="shared" si="0"/>
        <v>0.32441583168064209</v>
      </c>
    </row>
    <row r="11" spans="1:28" ht="20.25" customHeight="1">
      <c r="C11" s="400"/>
      <c r="D11" s="414"/>
      <c r="E11" s="415" t="s">
        <v>277</v>
      </c>
      <c r="F11" s="416">
        <v>732072</v>
      </c>
      <c r="G11" s="416">
        <v>738366</v>
      </c>
      <c r="H11" s="417">
        <v>756510</v>
      </c>
      <c r="I11" s="416">
        <v>959860</v>
      </c>
      <c r="J11" s="418">
        <v>959500</v>
      </c>
      <c r="K11" s="418">
        <v>1109196</v>
      </c>
      <c r="L11" s="418">
        <v>1182290</v>
      </c>
      <c r="M11" s="419">
        <v>1171744</v>
      </c>
      <c r="N11" s="376">
        <v>1239263</v>
      </c>
      <c r="O11" s="419">
        <v>1276655</v>
      </c>
      <c r="P11" s="419">
        <v>1335050</v>
      </c>
      <c r="Q11" s="419">
        <v>1408225</v>
      </c>
      <c r="R11" s="419">
        <v>1425181</v>
      </c>
      <c r="S11" s="419">
        <v>1484584</v>
      </c>
      <c r="T11" s="419">
        <v>1533558</v>
      </c>
      <c r="U11" s="419">
        <v>1489359</v>
      </c>
      <c r="V11" s="419">
        <v>1548812</v>
      </c>
      <c r="W11" s="419">
        <v>1520128</v>
      </c>
      <c r="X11" s="419">
        <v>1610525</v>
      </c>
      <c r="Y11" s="419">
        <v>1586878</v>
      </c>
      <c r="Z11" s="419">
        <v>1616166</v>
      </c>
      <c r="AA11" s="419">
        <v>1657722</v>
      </c>
      <c r="AB11" s="413">
        <f t="shared" si="0"/>
        <v>10.531916677933092</v>
      </c>
    </row>
    <row r="12" spans="1:28" ht="20.25" customHeight="1">
      <c r="C12" s="400"/>
      <c r="D12" s="414"/>
      <c r="E12" s="329" t="s">
        <v>278</v>
      </c>
      <c r="F12" s="416" t="s">
        <v>40</v>
      </c>
      <c r="G12" s="416" t="s">
        <v>40</v>
      </c>
      <c r="H12" s="416" t="s">
        <v>40</v>
      </c>
      <c r="I12" s="416" t="s">
        <v>40</v>
      </c>
      <c r="J12" s="418" t="s">
        <v>40</v>
      </c>
      <c r="K12" s="418" t="s">
        <v>40</v>
      </c>
      <c r="L12" s="418">
        <v>369</v>
      </c>
      <c r="M12" s="419">
        <v>28</v>
      </c>
      <c r="N12" s="376">
        <v>361</v>
      </c>
      <c r="O12" s="419">
        <v>550</v>
      </c>
      <c r="P12" s="419">
        <v>382</v>
      </c>
      <c r="Q12" s="419">
        <v>1743</v>
      </c>
      <c r="R12" s="419">
        <v>952</v>
      </c>
      <c r="S12" s="419">
        <v>918</v>
      </c>
      <c r="T12" s="419">
        <v>906</v>
      </c>
      <c r="U12" s="419">
        <v>430</v>
      </c>
      <c r="V12" s="419">
        <v>2061</v>
      </c>
      <c r="W12" s="419">
        <v>1869</v>
      </c>
      <c r="X12" s="419">
        <v>1289</v>
      </c>
      <c r="Y12" s="419">
        <v>767</v>
      </c>
      <c r="Z12" s="419">
        <v>1917</v>
      </c>
      <c r="AA12" s="419">
        <v>1732</v>
      </c>
      <c r="AB12" s="413">
        <f t="shared" si="0"/>
        <v>1.1003823129680438E-2</v>
      </c>
    </row>
    <row r="13" spans="1:28" ht="20.25" customHeight="1">
      <c r="C13" s="400"/>
      <c r="D13" s="414"/>
      <c r="E13" s="420" t="s">
        <v>279</v>
      </c>
      <c r="F13" s="416">
        <v>32</v>
      </c>
      <c r="G13" s="416" t="s">
        <v>40</v>
      </c>
      <c r="H13" s="417" t="s">
        <v>40</v>
      </c>
      <c r="I13" s="416">
        <v>120</v>
      </c>
      <c r="J13" s="418">
        <v>16</v>
      </c>
      <c r="K13" s="418" t="s">
        <v>40</v>
      </c>
      <c r="L13" s="418" t="s">
        <v>40</v>
      </c>
      <c r="M13" s="418" t="s">
        <v>40</v>
      </c>
      <c r="N13" s="418" t="s">
        <v>40</v>
      </c>
      <c r="O13" s="419" t="s">
        <v>40</v>
      </c>
      <c r="P13" s="419" t="s">
        <v>40</v>
      </c>
      <c r="Q13" s="419" t="s">
        <v>40</v>
      </c>
      <c r="R13" s="419" t="s">
        <v>40</v>
      </c>
      <c r="S13" s="418" t="s">
        <v>40</v>
      </c>
      <c r="T13" s="418" t="s">
        <v>40</v>
      </c>
      <c r="U13" s="419">
        <v>52</v>
      </c>
      <c r="V13" s="419" t="s">
        <v>40</v>
      </c>
      <c r="W13" s="419" t="s">
        <v>40</v>
      </c>
      <c r="X13" s="419">
        <v>3869</v>
      </c>
      <c r="Y13" s="419">
        <v>477</v>
      </c>
      <c r="Z13" s="419">
        <v>0</v>
      </c>
      <c r="AA13" s="419">
        <v>0</v>
      </c>
      <c r="AB13" s="413">
        <f t="shared" si="0"/>
        <v>0</v>
      </c>
    </row>
    <row r="14" spans="1:28" ht="20.25" customHeight="1">
      <c r="C14" s="400"/>
      <c r="D14" s="414"/>
      <c r="E14" s="415" t="s">
        <v>280</v>
      </c>
      <c r="F14" s="416">
        <v>172500</v>
      </c>
      <c r="G14" s="416">
        <v>157800</v>
      </c>
      <c r="H14" s="417">
        <v>159000</v>
      </c>
      <c r="I14" s="416">
        <v>172550</v>
      </c>
      <c r="J14" s="418">
        <v>181950</v>
      </c>
      <c r="K14" s="418">
        <v>184070</v>
      </c>
      <c r="L14" s="418">
        <v>178285</v>
      </c>
      <c r="M14" s="419">
        <v>202117</v>
      </c>
      <c r="N14" s="376">
        <v>196126</v>
      </c>
      <c r="O14" s="419">
        <v>194219</v>
      </c>
      <c r="P14" s="419">
        <v>195668</v>
      </c>
      <c r="Q14" s="419">
        <v>165128</v>
      </c>
      <c r="R14" s="419">
        <v>186413</v>
      </c>
      <c r="S14" s="419">
        <v>135118</v>
      </c>
      <c r="T14" s="419">
        <v>143138</v>
      </c>
      <c r="U14" s="419">
        <v>127708</v>
      </c>
      <c r="V14" s="419">
        <v>108453</v>
      </c>
      <c r="W14" s="419">
        <v>104675</v>
      </c>
      <c r="X14" s="419">
        <v>99500</v>
      </c>
      <c r="Y14" s="419">
        <v>76956</v>
      </c>
      <c r="Z14" s="419">
        <v>92378</v>
      </c>
      <c r="AA14" s="419">
        <v>96859</v>
      </c>
      <c r="AB14" s="413">
        <f t="shared" si="0"/>
        <v>0.61536911346288536</v>
      </c>
    </row>
    <row r="15" spans="1:28" ht="20.25" customHeight="1">
      <c r="C15" s="400"/>
      <c r="D15" s="414"/>
      <c r="E15" s="415" t="s">
        <v>281</v>
      </c>
      <c r="F15" s="416">
        <v>13740</v>
      </c>
      <c r="G15" s="416">
        <v>13870</v>
      </c>
      <c r="H15" s="417">
        <v>16880</v>
      </c>
      <c r="I15" s="416">
        <v>16800</v>
      </c>
      <c r="J15" s="418">
        <v>18600</v>
      </c>
      <c r="K15" s="418">
        <v>7380</v>
      </c>
      <c r="L15" s="418">
        <v>5130</v>
      </c>
      <c r="M15" s="419">
        <v>5400</v>
      </c>
      <c r="N15" s="376">
        <v>6180</v>
      </c>
      <c r="O15" s="419">
        <v>5910</v>
      </c>
      <c r="P15" s="419">
        <v>5970</v>
      </c>
      <c r="Q15" s="419">
        <v>6150</v>
      </c>
      <c r="R15" s="419">
        <v>6030</v>
      </c>
      <c r="S15" s="419">
        <v>6120</v>
      </c>
      <c r="T15" s="419">
        <v>5190</v>
      </c>
      <c r="U15" s="419">
        <v>4350</v>
      </c>
      <c r="V15" s="419">
        <v>4560</v>
      </c>
      <c r="W15" s="419">
        <v>5010</v>
      </c>
      <c r="X15" s="419">
        <v>5430</v>
      </c>
      <c r="Y15" s="419">
        <v>6480</v>
      </c>
      <c r="Z15" s="419">
        <v>6930</v>
      </c>
      <c r="AA15" s="419">
        <v>5910</v>
      </c>
      <c r="AB15" s="413">
        <f t="shared" si="0"/>
        <v>3.754768746905969E-2</v>
      </c>
    </row>
    <row r="16" spans="1:28" ht="20.25" customHeight="1">
      <c r="C16" s="400"/>
      <c r="D16" s="421"/>
      <c r="E16" s="422" t="s">
        <v>282</v>
      </c>
      <c r="F16" s="423" t="s">
        <v>40</v>
      </c>
      <c r="G16" s="423" t="s">
        <v>40</v>
      </c>
      <c r="H16" s="424" t="s">
        <v>40</v>
      </c>
      <c r="I16" s="423" t="s">
        <v>40</v>
      </c>
      <c r="J16" s="423" t="s">
        <v>40</v>
      </c>
      <c r="K16" s="423" t="s">
        <v>40</v>
      </c>
      <c r="L16" s="423" t="s">
        <v>40</v>
      </c>
      <c r="M16" s="423" t="s">
        <v>40</v>
      </c>
      <c r="N16" s="423" t="s">
        <v>40</v>
      </c>
      <c r="O16" s="423" t="s">
        <v>40</v>
      </c>
      <c r="P16" s="423" t="s">
        <v>40</v>
      </c>
      <c r="Q16" s="423" t="s">
        <v>40</v>
      </c>
      <c r="R16" s="423" t="s">
        <v>40</v>
      </c>
      <c r="S16" s="423" t="s">
        <v>40</v>
      </c>
      <c r="T16" s="423" t="s">
        <v>40</v>
      </c>
      <c r="U16" s="423" t="s">
        <v>40</v>
      </c>
      <c r="V16" s="423" t="s">
        <v>40</v>
      </c>
      <c r="W16" s="425">
        <v>457</v>
      </c>
      <c r="X16" s="425">
        <v>2225</v>
      </c>
      <c r="Y16" s="425">
        <v>6960</v>
      </c>
      <c r="Z16" s="425">
        <v>114</v>
      </c>
      <c r="AA16" s="425">
        <v>0</v>
      </c>
      <c r="AB16" s="426">
        <f t="shared" si="0"/>
        <v>0</v>
      </c>
    </row>
    <row r="17" spans="3:28" ht="20.25" customHeight="1">
      <c r="C17" s="400"/>
      <c r="D17" s="427" t="s">
        <v>283</v>
      </c>
      <c r="E17" s="428" t="s">
        <v>284</v>
      </c>
      <c r="F17" s="417">
        <v>899940</v>
      </c>
      <c r="G17" s="417">
        <v>1072068</v>
      </c>
      <c r="H17" s="417">
        <v>1207619</v>
      </c>
      <c r="I17" s="416">
        <v>1318484</v>
      </c>
      <c r="J17" s="429">
        <v>1576416</v>
      </c>
      <c r="K17" s="429">
        <v>394717</v>
      </c>
      <c r="L17" s="429">
        <v>318003</v>
      </c>
      <c r="M17" s="416">
        <v>370991</v>
      </c>
      <c r="N17" s="430">
        <v>391787</v>
      </c>
      <c r="O17" s="416">
        <v>429117</v>
      </c>
      <c r="P17" s="416">
        <v>327443</v>
      </c>
      <c r="Q17" s="416">
        <v>289857</v>
      </c>
      <c r="R17" s="416">
        <v>238694</v>
      </c>
      <c r="S17" s="416">
        <v>165318</v>
      </c>
      <c r="T17" s="416">
        <v>73907</v>
      </c>
      <c r="U17" s="416">
        <v>20428</v>
      </c>
      <c r="V17" s="416">
        <v>3204</v>
      </c>
      <c r="W17" s="416">
        <v>4</v>
      </c>
      <c r="X17" s="416" t="s">
        <v>40</v>
      </c>
      <c r="Y17" s="416" t="s">
        <v>40</v>
      </c>
      <c r="Z17" s="416" t="s">
        <v>40</v>
      </c>
      <c r="AA17" s="416" t="s">
        <v>43</v>
      </c>
      <c r="AB17" s="413">
        <f t="shared" si="0"/>
        <v>0</v>
      </c>
    </row>
    <row r="18" spans="3:28" ht="20.25" customHeight="1">
      <c r="C18" s="400"/>
      <c r="D18" s="427"/>
      <c r="E18" s="415" t="s">
        <v>277</v>
      </c>
      <c r="F18" s="416">
        <v>77242</v>
      </c>
      <c r="G18" s="416">
        <v>116177</v>
      </c>
      <c r="H18" s="417">
        <v>111289</v>
      </c>
      <c r="I18" s="416">
        <v>145247</v>
      </c>
      <c r="J18" s="418">
        <v>153023</v>
      </c>
      <c r="K18" s="418">
        <v>63115</v>
      </c>
      <c r="L18" s="418">
        <v>39323</v>
      </c>
      <c r="M18" s="419">
        <v>53432</v>
      </c>
      <c r="N18" s="376">
        <v>53097</v>
      </c>
      <c r="O18" s="419">
        <v>69010</v>
      </c>
      <c r="P18" s="419">
        <v>51781</v>
      </c>
      <c r="Q18" s="419">
        <v>46950</v>
      </c>
      <c r="R18" s="419">
        <v>43164</v>
      </c>
      <c r="S18" s="419">
        <v>35861</v>
      </c>
      <c r="T18" s="419">
        <v>17855</v>
      </c>
      <c r="U18" s="419">
        <v>4112</v>
      </c>
      <c r="V18" s="419">
        <v>444</v>
      </c>
      <c r="W18" s="419" t="s">
        <v>40</v>
      </c>
      <c r="X18" s="419" t="s">
        <v>40</v>
      </c>
      <c r="Y18" s="419" t="s">
        <v>40</v>
      </c>
      <c r="Z18" s="419" t="s">
        <v>40</v>
      </c>
      <c r="AA18" s="419" t="s">
        <v>43</v>
      </c>
      <c r="AB18" s="413">
        <f t="shared" si="0"/>
        <v>0</v>
      </c>
    </row>
    <row r="19" spans="3:28" ht="20.25" customHeight="1">
      <c r="C19" s="400"/>
      <c r="D19" s="431"/>
      <c r="E19" s="432" t="s">
        <v>279</v>
      </c>
      <c r="F19" s="423" t="s">
        <v>40</v>
      </c>
      <c r="G19" s="423" t="s">
        <v>40</v>
      </c>
      <c r="H19" s="424" t="s">
        <v>40</v>
      </c>
      <c r="I19" s="423" t="s">
        <v>40</v>
      </c>
      <c r="J19" s="433" t="s">
        <v>40</v>
      </c>
      <c r="K19" s="433" t="s">
        <v>40</v>
      </c>
      <c r="L19" s="433" t="s">
        <v>40</v>
      </c>
      <c r="M19" s="433" t="s">
        <v>40</v>
      </c>
      <c r="N19" s="433" t="s">
        <v>40</v>
      </c>
      <c r="O19" s="425" t="s">
        <v>40</v>
      </c>
      <c r="P19" s="425" t="s">
        <v>40</v>
      </c>
      <c r="Q19" s="425" t="s">
        <v>40</v>
      </c>
      <c r="R19" s="425" t="s">
        <v>40</v>
      </c>
      <c r="S19" s="425" t="s">
        <v>40</v>
      </c>
      <c r="T19" s="425" t="s">
        <v>40</v>
      </c>
      <c r="U19" s="425" t="s">
        <v>40</v>
      </c>
      <c r="V19" s="425" t="s">
        <v>40</v>
      </c>
      <c r="W19" s="425" t="s">
        <v>40</v>
      </c>
      <c r="X19" s="425" t="s">
        <v>40</v>
      </c>
      <c r="Y19" s="425" t="s">
        <v>40</v>
      </c>
      <c r="Z19" s="425" t="s">
        <v>40</v>
      </c>
      <c r="AA19" s="425" t="s">
        <v>43</v>
      </c>
      <c r="AB19" s="426">
        <f t="shared" si="0"/>
        <v>0</v>
      </c>
    </row>
    <row r="20" spans="3:28" ht="20.25" customHeight="1">
      <c r="C20" s="400"/>
      <c r="D20" s="434" t="s">
        <v>285</v>
      </c>
      <c r="E20" s="435"/>
      <c r="F20" s="394">
        <v>26974</v>
      </c>
      <c r="G20" s="394">
        <v>31281</v>
      </c>
      <c r="H20" s="395">
        <v>24611</v>
      </c>
      <c r="I20" s="394">
        <v>27531</v>
      </c>
      <c r="J20" s="396">
        <v>28670</v>
      </c>
      <c r="K20" s="396">
        <v>29463</v>
      </c>
      <c r="L20" s="396">
        <v>29440</v>
      </c>
      <c r="M20" s="397">
        <v>30279</v>
      </c>
      <c r="N20" s="398">
        <v>29956</v>
      </c>
      <c r="O20" s="397">
        <v>30219</v>
      </c>
      <c r="P20" s="397">
        <v>30049</v>
      </c>
      <c r="Q20" s="397">
        <v>29670</v>
      </c>
      <c r="R20" s="397">
        <v>24501</v>
      </c>
      <c r="S20" s="397">
        <v>28398</v>
      </c>
      <c r="T20" s="397">
        <v>27443</v>
      </c>
      <c r="U20" s="397">
        <v>26440</v>
      </c>
      <c r="V20" s="397">
        <v>25986</v>
      </c>
      <c r="W20" s="397">
        <v>24501</v>
      </c>
      <c r="X20" s="397">
        <v>25173</v>
      </c>
      <c r="Y20" s="397">
        <v>25066</v>
      </c>
      <c r="Z20" s="397">
        <v>25867</v>
      </c>
      <c r="AA20" s="397">
        <v>25486</v>
      </c>
      <c r="AB20" s="399">
        <f t="shared" si="0"/>
        <v>0.16191884311953558</v>
      </c>
    </row>
    <row r="21" spans="3:28" ht="20.25" customHeight="1">
      <c r="C21" s="400"/>
      <c r="D21" s="436" t="s">
        <v>286</v>
      </c>
      <c r="E21" s="437"/>
      <c r="F21" s="419" t="s">
        <v>40</v>
      </c>
      <c r="G21" s="419" t="s">
        <v>40</v>
      </c>
      <c r="H21" s="419" t="s">
        <v>40</v>
      </c>
      <c r="I21" s="419" t="s">
        <v>40</v>
      </c>
      <c r="J21" s="419" t="s">
        <v>40</v>
      </c>
      <c r="K21" s="419" t="s">
        <v>40</v>
      </c>
      <c r="L21" s="419" t="s">
        <v>40</v>
      </c>
      <c r="M21" s="419" t="s">
        <v>40</v>
      </c>
      <c r="N21" s="419" t="s">
        <v>40</v>
      </c>
      <c r="O21" s="419" t="s">
        <v>40</v>
      </c>
      <c r="P21" s="419" t="s">
        <v>40</v>
      </c>
      <c r="Q21" s="419" t="s">
        <v>40</v>
      </c>
      <c r="R21" s="419" t="s">
        <v>40</v>
      </c>
      <c r="S21" s="419" t="s">
        <v>40</v>
      </c>
      <c r="T21" s="419" t="s">
        <v>40</v>
      </c>
      <c r="U21" s="419">
        <v>4100756</v>
      </c>
      <c r="V21" s="419">
        <v>4046271</v>
      </c>
      <c r="W21" s="419">
        <v>4282659</v>
      </c>
      <c r="X21" s="419">
        <v>3990874</v>
      </c>
      <c r="Y21" s="419">
        <v>4324448</v>
      </c>
      <c r="Z21" s="419">
        <v>4715343</v>
      </c>
      <c r="AA21" s="419">
        <v>4281273</v>
      </c>
      <c r="AB21" s="399">
        <f t="shared" si="0"/>
        <v>27.199983176602977</v>
      </c>
    </row>
    <row r="22" spans="3:28" ht="27" customHeight="1">
      <c r="C22" s="400"/>
      <c r="D22" s="438" t="s">
        <v>287</v>
      </c>
      <c r="E22" s="439" t="s">
        <v>288</v>
      </c>
      <c r="F22" s="440" t="s">
        <v>289</v>
      </c>
      <c r="G22" s="440" t="s">
        <v>289</v>
      </c>
      <c r="H22" s="441" t="s">
        <v>289</v>
      </c>
      <c r="I22" s="440" t="s">
        <v>290</v>
      </c>
      <c r="J22" s="442" t="s">
        <v>290</v>
      </c>
      <c r="K22" s="442">
        <v>1996382</v>
      </c>
      <c r="L22" s="442">
        <v>2216536</v>
      </c>
      <c r="M22" s="443">
        <v>2051245</v>
      </c>
      <c r="N22" s="444">
        <v>2221208</v>
      </c>
      <c r="O22" s="443">
        <v>2441504</v>
      </c>
      <c r="P22" s="443">
        <v>2574014</v>
      </c>
      <c r="Q22" s="443">
        <v>2546579</v>
      </c>
      <c r="R22" s="443">
        <v>2506252</v>
      </c>
      <c r="S22" s="443">
        <v>2398722</v>
      </c>
      <c r="T22" s="443">
        <v>2320429</v>
      </c>
      <c r="U22" s="445" t="s">
        <v>41</v>
      </c>
      <c r="V22" s="445" t="s">
        <v>41</v>
      </c>
      <c r="W22" s="445" t="s">
        <v>41</v>
      </c>
      <c r="X22" s="445" t="s">
        <v>41</v>
      </c>
      <c r="Y22" s="445" t="s">
        <v>41</v>
      </c>
      <c r="Z22" s="445" t="s">
        <v>41</v>
      </c>
      <c r="AA22" s="445" t="s">
        <v>41</v>
      </c>
      <c r="AB22" s="446">
        <f t="shared" si="0"/>
        <v>0</v>
      </c>
    </row>
    <row r="23" spans="3:28" ht="27" customHeight="1">
      <c r="C23" s="400"/>
      <c r="D23" s="447"/>
      <c r="E23" s="329" t="s">
        <v>291</v>
      </c>
      <c r="F23" s="394" t="s">
        <v>289</v>
      </c>
      <c r="G23" s="394" t="s">
        <v>289</v>
      </c>
      <c r="H23" s="395" t="s">
        <v>289</v>
      </c>
      <c r="I23" s="394" t="s">
        <v>290</v>
      </c>
      <c r="J23" s="396" t="s">
        <v>290</v>
      </c>
      <c r="K23" s="396">
        <v>313</v>
      </c>
      <c r="L23" s="396">
        <v>302</v>
      </c>
      <c r="M23" s="448"/>
      <c r="N23" s="449"/>
      <c r="O23" s="448"/>
      <c r="P23" s="448"/>
      <c r="Q23" s="448"/>
      <c r="R23" s="448"/>
      <c r="S23" s="448"/>
      <c r="T23" s="448"/>
      <c r="U23" s="397" t="s">
        <v>41</v>
      </c>
      <c r="V23" s="397" t="s">
        <v>41</v>
      </c>
      <c r="W23" s="397" t="s">
        <v>41</v>
      </c>
      <c r="X23" s="397" t="s">
        <v>41</v>
      </c>
      <c r="Y23" s="397" t="s">
        <v>41</v>
      </c>
      <c r="Z23" s="397" t="s">
        <v>41</v>
      </c>
      <c r="AA23" s="397" t="s">
        <v>41</v>
      </c>
      <c r="AB23" s="399">
        <f t="shared" si="0"/>
        <v>0</v>
      </c>
    </row>
    <row r="24" spans="3:28" ht="27" customHeight="1">
      <c r="C24" s="400"/>
      <c r="D24" s="438" t="s">
        <v>292</v>
      </c>
      <c r="E24" s="439" t="s">
        <v>293</v>
      </c>
      <c r="F24" s="440" t="s">
        <v>289</v>
      </c>
      <c r="G24" s="440" t="s">
        <v>289</v>
      </c>
      <c r="H24" s="441" t="s">
        <v>289</v>
      </c>
      <c r="I24" s="440" t="s">
        <v>290</v>
      </c>
      <c r="J24" s="442" t="s">
        <v>290</v>
      </c>
      <c r="K24" s="442">
        <v>2402</v>
      </c>
      <c r="L24" s="442">
        <v>6032</v>
      </c>
      <c r="M24" s="443">
        <v>3554</v>
      </c>
      <c r="N24" s="444">
        <v>6583</v>
      </c>
      <c r="O24" s="443">
        <v>2556</v>
      </c>
      <c r="P24" s="443">
        <v>2641</v>
      </c>
      <c r="Q24" s="443">
        <v>1993</v>
      </c>
      <c r="R24" s="443">
        <v>1703</v>
      </c>
      <c r="S24" s="443">
        <v>1737</v>
      </c>
      <c r="T24" s="443">
        <v>8535</v>
      </c>
      <c r="U24" s="445" t="s">
        <v>41</v>
      </c>
      <c r="V24" s="445" t="s">
        <v>41</v>
      </c>
      <c r="W24" s="445" t="s">
        <v>41</v>
      </c>
      <c r="X24" s="445" t="s">
        <v>41</v>
      </c>
      <c r="Y24" s="445" t="s">
        <v>41</v>
      </c>
      <c r="Z24" s="445" t="s">
        <v>41</v>
      </c>
      <c r="AA24" s="445" t="s">
        <v>41</v>
      </c>
      <c r="AB24" s="446">
        <f t="shared" si="0"/>
        <v>0</v>
      </c>
    </row>
    <row r="25" spans="3:28" ht="27" customHeight="1">
      <c r="C25" s="400"/>
      <c r="D25" s="447"/>
      <c r="E25" s="329" t="s">
        <v>291</v>
      </c>
      <c r="F25" s="394" t="s">
        <v>289</v>
      </c>
      <c r="G25" s="394" t="s">
        <v>289</v>
      </c>
      <c r="H25" s="395" t="s">
        <v>289</v>
      </c>
      <c r="I25" s="394" t="s">
        <v>290</v>
      </c>
      <c r="J25" s="396" t="s">
        <v>290</v>
      </c>
      <c r="K25" s="396">
        <v>287</v>
      </c>
      <c r="L25" s="396">
        <v>271</v>
      </c>
      <c r="M25" s="448"/>
      <c r="N25" s="449"/>
      <c r="O25" s="448"/>
      <c r="P25" s="448"/>
      <c r="Q25" s="448"/>
      <c r="R25" s="448"/>
      <c r="S25" s="448"/>
      <c r="T25" s="448"/>
      <c r="U25" s="397" t="s">
        <v>41</v>
      </c>
      <c r="V25" s="397" t="s">
        <v>41</v>
      </c>
      <c r="W25" s="397" t="s">
        <v>41</v>
      </c>
      <c r="X25" s="397" t="s">
        <v>41</v>
      </c>
      <c r="Y25" s="397" t="s">
        <v>41</v>
      </c>
      <c r="Z25" s="397" t="s">
        <v>41</v>
      </c>
      <c r="AA25" s="397" t="s">
        <v>41</v>
      </c>
      <c r="AB25" s="399">
        <f t="shared" si="0"/>
        <v>0</v>
      </c>
    </row>
    <row r="26" spans="3:28" ht="27" customHeight="1">
      <c r="C26" s="400"/>
      <c r="D26" s="438" t="s">
        <v>294</v>
      </c>
      <c r="E26" s="439" t="s">
        <v>295</v>
      </c>
      <c r="F26" s="416">
        <v>2887655</v>
      </c>
      <c r="G26" s="416">
        <v>3076815</v>
      </c>
      <c r="H26" s="417">
        <v>3145224</v>
      </c>
      <c r="I26" s="416">
        <v>2795156</v>
      </c>
      <c r="J26" s="418">
        <v>2768448</v>
      </c>
      <c r="K26" s="418">
        <v>569812</v>
      </c>
      <c r="L26" s="418">
        <v>238076</v>
      </c>
      <c r="M26" s="443">
        <v>13734</v>
      </c>
      <c r="N26" s="444">
        <v>3990</v>
      </c>
      <c r="O26" s="443">
        <v>101</v>
      </c>
      <c r="P26" s="443">
        <v>89</v>
      </c>
      <c r="Q26" s="443">
        <v>83</v>
      </c>
      <c r="R26" s="443">
        <v>83</v>
      </c>
      <c r="S26" s="443">
        <v>65</v>
      </c>
      <c r="T26" s="443">
        <v>42</v>
      </c>
      <c r="U26" s="445" t="s">
        <v>41</v>
      </c>
      <c r="V26" s="445" t="s">
        <v>41</v>
      </c>
      <c r="W26" s="445" t="s">
        <v>41</v>
      </c>
      <c r="X26" s="445" t="s">
        <v>41</v>
      </c>
      <c r="Y26" s="445" t="s">
        <v>41</v>
      </c>
      <c r="Z26" s="445" t="s">
        <v>41</v>
      </c>
      <c r="AA26" s="445" t="s">
        <v>41</v>
      </c>
      <c r="AB26" s="446">
        <f t="shared" si="0"/>
        <v>0</v>
      </c>
    </row>
    <row r="27" spans="3:28" ht="27" customHeight="1">
      <c r="C27" s="400"/>
      <c r="D27" s="447"/>
      <c r="E27" s="329" t="s">
        <v>291</v>
      </c>
      <c r="F27" s="416">
        <v>22299</v>
      </c>
      <c r="G27" s="416">
        <v>20627</v>
      </c>
      <c r="H27" s="417">
        <v>21408</v>
      </c>
      <c r="I27" s="416">
        <v>21913</v>
      </c>
      <c r="J27" s="418">
        <v>21790</v>
      </c>
      <c r="K27" s="418">
        <v>2049</v>
      </c>
      <c r="L27" s="418">
        <v>146</v>
      </c>
      <c r="M27" s="448"/>
      <c r="N27" s="449"/>
      <c r="O27" s="448"/>
      <c r="P27" s="448"/>
      <c r="Q27" s="448"/>
      <c r="R27" s="448"/>
      <c r="S27" s="448"/>
      <c r="T27" s="448"/>
      <c r="U27" s="397" t="s">
        <v>41</v>
      </c>
      <c r="V27" s="397" t="s">
        <v>41</v>
      </c>
      <c r="W27" s="397" t="s">
        <v>41</v>
      </c>
      <c r="X27" s="397" t="s">
        <v>41</v>
      </c>
      <c r="Y27" s="397" t="s">
        <v>41</v>
      </c>
      <c r="Z27" s="397" t="s">
        <v>41</v>
      </c>
      <c r="AA27" s="397" t="s">
        <v>41</v>
      </c>
      <c r="AB27" s="399">
        <f t="shared" si="0"/>
        <v>0</v>
      </c>
    </row>
    <row r="28" spans="3:28" ht="20.25" customHeight="1">
      <c r="C28" s="400"/>
      <c r="D28" s="392" t="s">
        <v>296</v>
      </c>
      <c r="E28" s="393"/>
      <c r="F28" s="450">
        <v>672209</v>
      </c>
      <c r="G28" s="450">
        <v>791958</v>
      </c>
      <c r="H28" s="285">
        <v>887796</v>
      </c>
      <c r="I28" s="450">
        <v>903979</v>
      </c>
      <c r="J28" s="451">
        <v>891204</v>
      </c>
      <c r="K28" s="451">
        <v>848293</v>
      </c>
      <c r="L28" s="451">
        <v>854202</v>
      </c>
      <c r="M28" s="452">
        <v>927610</v>
      </c>
      <c r="N28" s="453">
        <v>1017062</v>
      </c>
      <c r="O28" s="452">
        <v>1083614</v>
      </c>
      <c r="P28" s="452">
        <v>1148615</v>
      </c>
      <c r="Q28" s="452">
        <v>1158404</v>
      </c>
      <c r="R28" s="452">
        <v>1087815</v>
      </c>
      <c r="S28" s="452">
        <v>1085349</v>
      </c>
      <c r="T28" s="452">
        <v>1056252</v>
      </c>
      <c r="U28" s="452" t="s">
        <v>41</v>
      </c>
      <c r="V28" s="452" t="s">
        <v>41</v>
      </c>
      <c r="W28" s="452" t="s">
        <v>41</v>
      </c>
      <c r="X28" s="452" t="s">
        <v>41</v>
      </c>
      <c r="Y28" s="452" t="s">
        <v>41</v>
      </c>
      <c r="Z28" s="452" t="s">
        <v>41</v>
      </c>
      <c r="AA28" s="452" t="s">
        <v>41</v>
      </c>
      <c r="AB28" s="399">
        <f t="shared" si="0"/>
        <v>0</v>
      </c>
    </row>
    <row r="29" spans="3:28" ht="20.25" customHeight="1">
      <c r="C29" s="400"/>
      <c r="D29" s="401" t="s">
        <v>297</v>
      </c>
      <c r="E29" s="402"/>
      <c r="F29" s="454">
        <v>252134</v>
      </c>
      <c r="G29" s="454">
        <v>264244</v>
      </c>
      <c r="H29" s="454">
        <v>289021</v>
      </c>
      <c r="I29" s="454">
        <v>1228371</v>
      </c>
      <c r="J29" s="454">
        <v>2209318</v>
      </c>
      <c r="K29" s="454">
        <v>2432143</v>
      </c>
      <c r="L29" s="454">
        <v>2655802</v>
      </c>
      <c r="M29" s="454">
        <v>2837569</v>
      </c>
      <c r="N29" s="454">
        <v>2883631</v>
      </c>
      <c r="O29" s="454">
        <v>3036447</v>
      </c>
      <c r="P29" s="454">
        <v>3066005</v>
      </c>
      <c r="Q29" s="454">
        <v>3171059</v>
      </c>
      <c r="R29" s="454">
        <v>6068492</v>
      </c>
      <c r="S29" s="454">
        <v>6025510</v>
      </c>
      <c r="T29" s="454">
        <v>5888597</v>
      </c>
      <c r="U29" s="455" t="s">
        <v>41</v>
      </c>
      <c r="V29" s="455" t="s">
        <v>41</v>
      </c>
      <c r="W29" s="455" t="s">
        <v>41</v>
      </c>
      <c r="X29" s="455" t="s">
        <v>41</v>
      </c>
      <c r="Y29" s="455" t="s">
        <v>41</v>
      </c>
      <c r="Z29" s="455" t="s">
        <v>41</v>
      </c>
      <c r="AA29" s="455" t="s">
        <v>41</v>
      </c>
      <c r="AB29" s="405">
        <f t="shared" si="0"/>
        <v>0</v>
      </c>
    </row>
    <row r="30" spans="3:28" ht="20.25" customHeight="1">
      <c r="C30" s="400"/>
      <c r="D30" s="456" t="s">
        <v>298</v>
      </c>
      <c r="E30" s="457"/>
      <c r="F30" s="416">
        <v>252134</v>
      </c>
      <c r="G30" s="416">
        <v>264244</v>
      </c>
      <c r="H30" s="417">
        <v>289021</v>
      </c>
      <c r="I30" s="416">
        <v>294935</v>
      </c>
      <c r="J30" s="418">
        <v>328116</v>
      </c>
      <c r="K30" s="418">
        <v>366052</v>
      </c>
      <c r="L30" s="418">
        <v>421593</v>
      </c>
      <c r="M30" s="419">
        <v>497125</v>
      </c>
      <c r="N30" s="376">
        <v>510378</v>
      </c>
      <c r="O30" s="419">
        <v>577130</v>
      </c>
      <c r="P30" s="419">
        <v>566181</v>
      </c>
      <c r="Q30" s="419">
        <v>591220</v>
      </c>
      <c r="R30" s="419">
        <v>605613</v>
      </c>
      <c r="S30" s="419">
        <v>620290</v>
      </c>
      <c r="T30" s="419">
        <v>631848</v>
      </c>
      <c r="U30" s="419" t="s">
        <v>41</v>
      </c>
      <c r="V30" s="419" t="s">
        <v>41</v>
      </c>
      <c r="W30" s="419" t="s">
        <v>41</v>
      </c>
      <c r="X30" s="419" t="s">
        <v>41</v>
      </c>
      <c r="Y30" s="419" t="s">
        <v>41</v>
      </c>
      <c r="Z30" s="419" t="s">
        <v>41</v>
      </c>
      <c r="AA30" s="419" t="s">
        <v>41</v>
      </c>
      <c r="AB30" s="458">
        <f t="shared" si="0"/>
        <v>0</v>
      </c>
    </row>
    <row r="31" spans="3:28" ht="20.25" customHeight="1">
      <c r="C31" s="400"/>
      <c r="D31" s="459" t="s">
        <v>255</v>
      </c>
      <c r="E31" s="460"/>
      <c r="F31" s="417" t="s">
        <v>43</v>
      </c>
      <c r="G31" s="417" t="s">
        <v>43</v>
      </c>
      <c r="H31" s="417" t="s">
        <v>43</v>
      </c>
      <c r="I31" s="416">
        <v>932360</v>
      </c>
      <c r="J31" s="418">
        <v>1880545</v>
      </c>
      <c r="K31" s="418">
        <v>2065432</v>
      </c>
      <c r="L31" s="418">
        <v>2233560</v>
      </c>
      <c r="M31" s="419">
        <v>2339811</v>
      </c>
      <c r="N31" s="376">
        <v>2372822</v>
      </c>
      <c r="O31" s="419">
        <v>2459022</v>
      </c>
      <c r="P31" s="419">
        <v>2499529</v>
      </c>
      <c r="Q31" s="419">
        <v>2579543</v>
      </c>
      <c r="R31" s="419">
        <v>5462580</v>
      </c>
      <c r="S31" s="419">
        <v>5404921</v>
      </c>
      <c r="T31" s="419">
        <v>5256453</v>
      </c>
      <c r="U31" s="419" t="s">
        <v>41</v>
      </c>
      <c r="V31" s="419" t="s">
        <v>41</v>
      </c>
      <c r="W31" s="419" t="s">
        <v>41</v>
      </c>
      <c r="X31" s="419" t="s">
        <v>41</v>
      </c>
      <c r="Y31" s="419" t="s">
        <v>41</v>
      </c>
      <c r="Z31" s="419" t="s">
        <v>41</v>
      </c>
      <c r="AA31" s="419" t="s">
        <v>41</v>
      </c>
      <c r="AB31" s="413">
        <f t="shared" si="0"/>
        <v>0</v>
      </c>
    </row>
    <row r="32" spans="3:28" ht="20.25" customHeight="1">
      <c r="C32" s="400"/>
      <c r="D32" s="461" t="s">
        <v>264</v>
      </c>
      <c r="E32" s="462"/>
      <c r="F32" s="395" t="s">
        <v>43</v>
      </c>
      <c r="G32" s="395" t="s">
        <v>43</v>
      </c>
      <c r="H32" s="395" t="s">
        <v>43</v>
      </c>
      <c r="I32" s="394">
        <v>1076</v>
      </c>
      <c r="J32" s="396">
        <v>657</v>
      </c>
      <c r="K32" s="396">
        <v>659</v>
      </c>
      <c r="L32" s="396">
        <v>649</v>
      </c>
      <c r="M32" s="397">
        <v>633</v>
      </c>
      <c r="N32" s="398">
        <v>431</v>
      </c>
      <c r="O32" s="397">
        <v>295</v>
      </c>
      <c r="P32" s="397">
        <v>295</v>
      </c>
      <c r="Q32" s="397">
        <v>296</v>
      </c>
      <c r="R32" s="397">
        <v>299</v>
      </c>
      <c r="S32" s="397">
        <v>299</v>
      </c>
      <c r="T32" s="397">
        <v>296</v>
      </c>
      <c r="U32" s="397" t="s">
        <v>41</v>
      </c>
      <c r="V32" s="397" t="s">
        <v>41</v>
      </c>
      <c r="W32" s="397" t="s">
        <v>41</v>
      </c>
      <c r="X32" s="397" t="s">
        <v>41</v>
      </c>
      <c r="Y32" s="397" t="s">
        <v>41</v>
      </c>
      <c r="Z32" s="397" t="s">
        <v>41</v>
      </c>
      <c r="AA32" s="397" t="s">
        <v>41</v>
      </c>
      <c r="AB32" s="399">
        <f t="shared" si="0"/>
        <v>0</v>
      </c>
    </row>
    <row r="33" spans="3:28" ht="20.25" customHeight="1">
      <c r="C33" s="400"/>
      <c r="D33" s="392" t="s">
        <v>299</v>
      </c>
      <c r="E33" s="393"/>
      <c r="F33" s="419" t="s">
        <v>40</v>
      </c>
      <c r="G33" s="419" t="s">
        <v>40</v>
      </c>
      <c r="H33" s="419" t="s">
        <v>40</v>
      </c>
      <c r="I33" s="419" t="s">
        <v>40</v>
      </c>
      <c r="J33" s="419" t="s">
        <v>40</v>
      </c>
      <c r="K33" s="419" t="s">
        <v>40</v>
      </c>
      <c r="L33" s="419" t="s">
        <v>40</v>
      </c>
      <c r="M33" s="419" t="s">
        <v>40</v>
      </c>
      <c r="N33" s="419" t="s">
        <v>40</v>
      </c>
      <c r="O33" s="419" t="s">
        <v>40</v>
      </c>
      <c r="P33" s="419" t="s">
        <v>40</v>
      </c>
      <c r="Q33" s="419" t="s">
        <v>40</v>
      </c>
      <c r="R33" s="419" t="s">
        <v>40</v>
      </c>
      <c r="S33" s="419" t="s">
        <v>40</v>
      </c>
      <c r="T33" s="419" t="s">
        <v>40</v>
      </c>
      <c r="U33" s="419" t="s">
        <v>40</v>
      </c>
      <c r="V33" s="419" t="s">
        <v>40</v>
      </c>
      <c r="W33" s="419" t="s">
        <v>40</v>
      </c>
      <c r="X33" s="419" t="s">
        <v>40</v>
      </c>
      <c r="Y33" s="419" t="s">
        <v>40</v>
      </c>
      <c r="Z33" s="419" t="s">
        <v>40</v>
      </c>
      <c r="AA33" s="419" t="s">
        <v>40</v>
      </c>
      <c r="AB33" s="399">
        <f t="shared" si="0"/>
        <v>0</v>
      </c>
    </row>
    <row r="34" spans="3:28" ht="20.25" customHeight="1">
      <c r="C34" s="400"/>
      <c r="D34" s="401" t="s">
        <v>300</v>
      </c>
      <c r="E34" s="402"/>
      <c r="F34" s="463">
        <v>59749</v>
      </c>
      <c r="G34" s="463">
        <v>72206</v>
      </c>
      <c r="H34" s="463">
        <v>63004</v>
      </c>
      <c r="I34" s="463">
        <v>69643</v>
      </c>
      <c r="J34" s="463">
        <v>70737</v>
      </c>
      <c r="K34" s="463">
        <v>107976</v>
      </c>
      <c r="L34" s="463">
        <v>129707</v>
      </c>
      <c r="M34" s="463">
        <v>124803</v>
      </c>
      <c r="N34" s="463">
        <v>122998</v>
      </c>
      <c r="O34" s="463">
        <v>130724</v>
      </c>
      <c r="P34" s="463">
        <v>134713</v>
      </c>
      <c r="Q34" s="463">
        <v>147088</v>
      </c>
      <c r="R34" s="463">
        <v>142439</v>
      </c>
      <c r="S34" s="463">
        <v>141600</v>
      </c>
      <c r="T34" s="463">
        <v>147816</v>
      </c>
      <c r="U34" s="463">
        <v>148352</v>
      </c>
      <c r="V34" s="463">
        <v>128965</v>
      </c>
      <c r="W34" s="463">
        <v>110134</v>
      </c>
      <c r="X34" s="463">
        <v>113416</v>
      </c>
      <c r="Y34" s="464">
        <f>SUBTOTAL(9,Y35:Y36)</f>
        <v>122713</v>
      </c>
      <c r="Z34" s="464">
        <f>SUBTOTAL(9,Z35:Z36)</f>
        <v>129833</v>
      </c>
      <c r="AA34" s="464">
        <v>140736</v>
      </c>
      <c r="AB34" s="405">
        <f t="shared" si="0"/>
        <v>0.89413051499925289</v>
      </c>
    </row>
    <row r="35" spans="3:28" ht="20.25" customHeight="1">
      <c r="C35" s="400"/>
      <c r="D35" s="465" t="s">
        <v>301</v>
      </c>
      <c r="E35" s="466"/>
      <c r="F35" s="416" t="s">
        <v>289</v>
      </c>
      <c r="G35" s="416" t="s">
        <v>289</v>
      </c>
      <c r="H35" s="417" t="s">
        <v>289</v>
      </c>
      <c r="I35" s="416" t="s">
        <v>290</v>
      </c>
      <c r="J35" s="418" t="s">
        <v>289</v>
      </c>
      <c r="K35" s="418">
        <v>53525</v>
      </c>
      <c r="L35" s="418">
        <v>65101</v>
      </c>
      <c r="M35" s="419">
        <v>71006</v>
      </c>
      <c r="N35" s="376">
        <v>71941</v>
      </c>
      <c r="O35" s="419">
        <v>76690</v>
      </c>
      <c r="P35" s="419">
        <v>79205</v>
      </c>
      <c r="Q35" s="419">
        <v>87761</v>
      </c>
      <c r="R35" s="419">
        <v>85729</v>
      </c>
      <c r="S35" s="419">
        <v>86014</v>
      </c>
      <c r="T35" s="419">
        <v>82669</v>
      </c>
      <c r="U35" s="419">
        <v>89923</v>
      </c>
      <c r="V35" s="419">
        <v>86797</v>
      </c>
      <c r="W35" s="419">
        <v>68421</v>
      </c>
      <c r="X35" s="419">
        <v>72654</v>
      </c>
      <c r="Y35" s="419">
        <v>79536</v>
      </c>
      <c r="Z35" s="467">
        <v>79804</v>
      </c>
      <c r="AA35" s="467">
        <v>84531</v>
      </c>
      <c r="AB35" s="458">
        <f t="shared" si="0"/>
        <v>0.53704628924654563</v>
      </c>
    </row>
    <row r="36" spans="3:28" ht="20.25" customHeight="1">
      <c r="C36" s="400"/>
      <c r="D36" s="461" t="s">
        <v>302</v>
      </c>
      <c r="E36" s="462"/>
      <c r="F36" s="394">
        <v>59749</v>
      </c>
      <c r="G36" s="394">
        <v>72206</v>
      </c>
      <c r="H36" s="395">
        <v>63004</v>
      </c>
      <c r="I36" s="394">
        <v>69643</v>
      </c>
      <c r="J36" s="396">
        <v>70737</v>
      </c>
      <c r="K36" s="396">
        <v>54451</v>
      </c>
      <c r="L36" s="396">
        <v>64606</v>
      </c>
      <c r="M36" s="397">
        <v>53797</v>
      </c>
      <c r="N36" s="398">
        <v>51057</v>
      </c>
      <c r="O36" s="397">
        <v>54034</v>
      </c>
      <c r="P36" s="397">
        <v>55508</v>
      </c>
      <c r="Q36" s="397">
        <v>59327</v>
      </c>
      <c r="R36" s="397">
        <v>56710</v>
      </c>
      <c r="S36" s="397">
        <v>55586</v>
      </c>
      <c r="T36" s="397">
        <v>65147</v>
      </c>
      <c r="U36" s="397">
        <v>58429</v>
      </c>
      <c r="V36" s="397">
        <v>42168</v>
      </c>
      <c r="W36" s="397">
        <v>41713</v>
      </c>
      <c r="X36" s="397">
        <v>40762</v>
      </c>
      <c r="Y36" s="397">
        <v>43177</v>
      </c>
      <c r="Z36" s="397">
        <v>50029</v>
      </c>
      <c r="AA36" s="397">
        <v>56205</v>
      </c>
      <c r="AB36" s="399">
        <f t="shared" si="0"/>
        <v>0.35708422575270726</v>
      </c>
    </row>
    <row r="37" spans="3:28" ht="20.25" customHeight="1">
      <c r="C37" s="400"/>
      <c r="D37" s="392" t="s">
        <v>303</v>
      </c>
      <c r="E37" s="393"/>
      <c r="F37" s="394">
        <v>131501</v>
      </c>
      <c r="G37" s="394">
        <v>134221</v>
      </c>
      <c r="H37" s="396" t="s">
        <v>40</v>
      </c>
      <c r="I37" s="396" t="s">
        <v>40</v>
      </c>
      <c r="J37" s="396" t="s">
        <v>40</v>
      </c>
      <c r="K37" s="396" t="s">
        <v>40</v>
      </c>
      <c r="L37" s="396">
        <v>0</v>
      </c>
      <c r="M37" s="397" t="s">
        <v>40</v>
      </c>
      <c r="N37" s="396" t="s">
        <v>40</v>
      </c>
      <c r="O37" s="397" t="s">
        <v>40</v>
      </c>
      <c r="P37" s="397" t="s">
        <v>40</v>
      </c>
      <c r="Q37" s="397" t="s">
        <v>40</v>
      </c>
      <c r="R37" s="396" t="s">
        <v>40</v>
      </c>
      <c r="S37" s="396" t="s">
        <v>40</v>
      </c>
      <c r="T37" s="396" t="s">
        <v>40</v>
      </c>
      <c r="U37" s="397">
        <v>460000</v>
      </c>
      <c r="V37" s="397">
        <v>240000</v>
      </c>
      <c r="W37" s="397">
        <v>100000</v>
      </c>
      <c r="X37" s="397">
        <v>180000</v>
      </c>
      <c r="Y37" s="468">
        <v>220000</v>
      </c>
      <c r="Z37" s="468">
        <v>100000</v>
      </c>
      <c r="AA37" s="468">
        <v>62000</v>
      </c>
      <c r="AB37" s="399">
        <f t="shared" si="0"/>
        <v>0.39390128986153988</v>
      </c>
    </row>
    <row r="38" spans="3:28" ht="20.25" customHeight="1">
      <c r="C38" s="400"/>
      <c r="D38" s="392" t="s">
        <v>304</v>
      </c>
      <c r="E38" s="393"/>
      <c r="F38" s="394">
        <v>6539</v>
      </c>
      <c r="G38" s="394">
        <v>7360</v>
      </c>
      <c r="H38" s="395">
        <v>1579</v>
      </c>
      <c r="I38" s="394">
        <v>7279</v>
      </c>
      <c r="J38" s="396">
        <v>5410</v>
      </c>
      <c r="K38" s="396">
        <v>108206</v>
      </c>
      <c r="L38" s="396">
        <v>105836</v>
      </c>
      <c r="M38" s="397">
        <v>101793</v>
      </c>
      <c r="N38" s="398">
        <v>483</v>
      </c>
      <c r="O38" s="397">
        <v>286</v>
      </c>
      <c r="P38" s="397">
        <v>136</v>
      </c>
      <c r="Q38" s="397">
        <v>48</v>
      </c>
      <c r="R38" s="397">
        <v>26</v>
      </c>
      <c r="S38" s="397">
        <v>69</v>
      </c>
      <c r="T38" s="397">
        <v>95</v>
      </c>
      <c r="U38" s="397">
        <v>35</v>
      </c>
      <c r="V38" s="397">
        <v>15</v>
      </c>
      <c r="W38" s="397">
        <v>13</v>
      </c>
      <c r="X38" s="397">
        <v>17</v>
      </c>
      <c r="Y38" s="468">
        <v>0</v>
      </c>
      <c r="Z38" s="468">
        <v>0</v>
      </c>
      <c r="AA38" s="468">
        <v>0</v>
      </c>
      <c r="AB38" s="399">
        <f t="shared" si="0"/>
        <v>0</v>
      </c>
    </row>
    <row r="39" spans="3:28" ht="20.25" customHeight="1">
      <c r="C39" s="400"/>
      <c r="D39" s="392" t="s">
        <v>305</v>
      </c>
      <c r="E39" s="393"/>
      <c r="F39" s="450">
        <v>24189</v>
      </c>
      <c r="G39" s="450">
        <v>26672</v>
      </c>
      <c r="H39" s="285">
        <v>98037</v>
      </c>
      <c r="I39" s="450">
        <v>16223</v>
      </c>
      <c r="J39" s="451">
        <v>244485</v>
      </c>
      <c r="K39" s="451">
        <v>45946</v>
      </c>
      <c r="L39" s="451">
        <v>12083</v>
      </c>
      <c r="M39" s="452">
        <v>43096</v>
      </c>
      <c r="N39" s="453">
        <v>133097</v>
      </c>
      <c r="O39" s="452">
        <v>248109</v>
      </c>
      <c r="P39" s="452">
        <v>241598</v>
      </c>
      <c r="Q39" s="452">
        <v>237525</v>
      </c>
      <c r="R39" s="452">
        <v>146664</v>
      </c>
      <c r="S39" s="452">
        <v>148644</v>
      </c>
      <c r="T39" s="452">
        <v>171159</v>
      </c>
      <c r="U39" s="452">
        <v>598458</v>
      </c>
      <c r="V39" s="445">
        <v>88889</v>
      </c>
      <c r="W39" s="445">
        <v>28992</v>
      </c>
      <c r="X39" s="445">
        <v>53572</v>
      </c>
      <c r="Y39" s="469">
        <v>61102</v>
      </c>
      <c r="Z39" s="469">
        <v>66580</v>
      </c>
      <c r="AA39" s="469">
        <v>54907</v>
      </c>
      <c r="AB39" s="399">
        <f t="shared" si="0"/>
        <v>0.34883771165205757</v>
      </c>
    </row>
    <row r="40" spans="3:28" ht="20.25" customHeight="1">
      <c r="C40" s="400"/>
      <c r="D40" s="392" t="s">
        <v>306</v>
      </c>
      <c r="E40" s="393"/>
      <c r="F40" s="395" t="s">
        <v>40</v>
      </c>
      <c r="G40" s="395" t="s">
        <v>40</v>
      </c>
      <c r="H40" s="395" t="s">
        <v>40</v>
      </c>
      <c r="I40" s="394" t="s">
        <v>40</v>
      </c>
      <c r="J40" s="396" t="s">
        <v>40</v>
      </c>
      <c r="K40" s="396" t="s">
        <v>40</v>
      </c>
      <c r="L40" s="396" t="s">
        <v>40</v>
      </c>
      <c r="M40" s="396" t="s">
        <v>40</v>
      </c>
      <c r="N40" s="396" t="s">
        <v>40</v>
      </c>
      <c r="O40" s="397" t="s">
        <v>40</v>
      </c>
      <c r="P40" s="397" t="s">
        <v>40</v>
      </c>
      <c r="Q40" s="397" t="s">
        <v>40</v>
      </c>
      <c r="R40" s="396" t="s">
        <v>40</v>
      </c>
      <c r="S40" s="396" t="s">
        <v>40</v>
      </c>
      <c r="T40" s="396" t="s">
        <v>40</v>
      </c>
      <c r="U40" s="396" t="s">
        <v>40</v>
      </c>
      <c r="V40" s="452" t="s">
        <v>40</v>
      </c>
      <c r="W40" s="452" t="s">
        <v>40</v>
      </c>
      <c r="X40" s="452" t="s">
        <v>40</v>
      </c>
      <c r="Y40" s="452" t="s">
        <v>40</v>
      </c>
      <c r="Z40" s="452" t="s">
        <v>40</v>
      </c>
      <c r="AA40" s="452" t="s">
        <v>43</v>
      </c>
      <c r="AB40" s="399">
        <f t="shared" si="0"/>
        <v>0</v>
      </c>
    </row>
    <row r="41" spans="3:28" ht="20.25" customHeight="1" thickBot="1">
      <c r="C41" s="400"/>
      <c r="D41" s="470" t="s">
        <v>307</v>
      </c>
      <c r="E41" s="471"/>
      <c r="F41" s="472">
        <v>402895</v>
      </c>
      <c r="G41" s="472">
        <v>466202</v>
      </c>
      <c r="H41" s="472" t="s">
        <v>40</v>
      </c>
      <c r="I41" s="473">
        <v>1069028</v>
      </c>
      <c r="J41" s="474">
        <v>992274</v>
      </c>
      <c r="K41" s="474">
        <v>1290968</v>
      </c>
      <c r="L41" s="474">
        <v>2087731</v>
      </c>
      <c r="M41" s="475">
        <v>1959667</v>
      </c>
      <c r="N41" s="476">
        <v>1537450</v>
      </c>
      <c r="O41" s="475">
        <v>1783664</v>
      </c>
      <c r="P41" s="475">
        <v>1716407</v>
      </c>
      <c r="Q41" s="475">
        <v>1956469</v>
      </c>
      <c r="R41" s="475">
        <v>1552730</v>
      </c>
      <c r="S41" s="475">
        <v>864237</v>
      </c>
      <c r="T41" s="475">
        <v>42499</v>
      </c>
      <c r="U41" s="475" t="s">
        <v>40</v>
      </c>
      <c r="V41" s="475" t="s">
        <v>40</v>
      </c>
      <c r="W41" s="475" t="s">
        <v>40</v>
      </c>
      <c r="X41" s="475" t="s">
        <v>40</v>
      </c>
      <c r="Y41" s="475" t="s">
        <v>40</v>
      </c>
      <c r="Z41" s="475" t="s">
        <v>40</v>
      </c>
      <c r="AA41" s="475" t="s">
        <v>43</v>
      </c>
      <c r="AB41" s="477">
        <f t="shared" si="0"/>
        <v>0</v>
      </c>
    </row>
    <row r="42" spans="3:28" ht="20.25" customHeight="1" thickTop="1">
      <c r="C42" s="478"/>
      <c r="D42" s="479" t="s">
        <v>267</v>
      </c>
      <c r="E42" s="480"/>
      <c r="F42" s="397">
        <v>12049298</v>
      </c>
      <c r="G42" s="397">
        <v>13005898</v>
      </c>
      <c r="H42" s="397">
        <v>13117297</v>
      </c>
      <c r="I42" s="397">
        <v>15172048</v>
      </c>
      <c r="J42" s="397">
        <v>16863115</v>
      </c>
      <c r="K42" s="397">
        <v>17387478</v>
      </c>
      <c r="L42" s="397">
        <v>18452439</v>
      </c>
      <c r="M42" s="397">
        <v>18336036</v>
      </c>
      <c r="N42" s="397">
        <v>18468794</v>
      </c>
      <c r="O42" s="397">
        <v>19414629</v>
      </c>
      <c r="P42" s="397">
        <v>19671417</v>
      </c>
      <c r="Q42" s="397">
        <v>20184297</v>
      </c>
      <c r="R42" s="397">
        <v>22521826</v>
      </c>
      <c r="S42" s="397">
        <v>21611681</v>
      </c>
      <c r="T42" s="397">
        <v>20447442</v>
      </c>
      <c r="U42" s="397">
        <v>15864771</v>
      </c>
      <c r="V42" s="397">
        <v>15317855</v>
      </c>
      <c r="W42" s="397">
        <v>14966815</v>
      </c>
      <c r="X42" s="397">
        <v>15453388</v>
      </c>
      <c r="Y42" s="397">
        <f>SUBTOTAL(9,Y7:Y41)</f>
        <v>15694006</v>
      </c>
      <c r="Z42" s="397">
        <f>SUBTOTAL(9,Z7:Z41)</f>
        <v>16101393</v>
      </c>
      <c r="AA42" s="397">
        <f>AA7+AA8+AA21+AA34+AA37+AA39</f>
        <v>15739984</v>
      </c>
      <c r="AB42" s="399">
        <f t="shared" si="0"/>
        <v>100</v>
      </c>
    </row>
    <row r="43" spans="3:28" ht="16.5" customHeight="1">
      <c r="D43" s="139"/>
      <c r="E43" s="139"/>
      <c r="F43" s="139"/>
      <c r="G43" s="481"/>
      <c r="H43" s="481"/>
      <c r="I43" s="73"/>
      <c r="J43" s="73"/>
      <c r="K43" s="73"/>
      <c r="L43" s="73"/>
      <c r="N43" s="73"/>
      <c r="P43" s="310"/>
      <c r="Q43" s="310" t="s">
        <v>268</v>
      </c>
      <c r="R43" s="73"/>
      <c r="S43" s="73"/>
      <c r="T43" s="310"/>
      <c r="U43" s="73"/>
      <c r="V43" s="73"/>
      <c r="W43" s="73"/>
      <c r="X43" s="310"/>
      <c r="Y43" s="381"/>
      <c r="Z43" s="381"/>
      <c r="AA43" s="381"/>
      <c r="AB43" s="381" t="s">
        <v>308</v>
      </c>
    </row>
  </sheetData>
  <mergeCells count="73">
    <mergeCell ref="D42:E42"/>
    <mergeCell ref="D36:E36"/>
    <mergeCell ref="D37:E37"/>
    <mergeCell ref="D38:E38"/>
    <mergeCell ref="D39:E39"/>
    <mergeCell ref="D40:E40"/>
    <mergeCell ref="D41:E41"/>
    <mergeCell ref="D30:E30"/>
    <mergeCell ref="D31:E31"/>
    <mergeCell ref="D32:E32"/>
    <mergeCell ref="D33:E33"/>
    <mergeCell ref="D34:E34"/>
    <mergeCell ref="D35:E35"/>
    <mergeCell ref="T24:T25"/>
    <mergeCell ref="D26:D27"/>
    <mergeCell ref="M26:M27"/>
    <mergeCell ref="N26:N27"/>
    <mergeCell ref="O26:O27"/>
    <mergeCell ref="P26:P27"/>
    <mergeCell ref="Q26:Q27"/>
    <mergeCell ref="R26:R27"/>
    <mergeCell ref="S26:S27"/>
    <mergeCell ref="T26:T27"/>
    <mergeCell ref="S22:S23"/>
    <mergeCell ref="T22:T23"/>
    <mergeCell ref="D24:D25"/>
    <mergeCell ref="M24:M25"/>
    <mergeCell ref="N24:N25"/>
    <mergeCell ref="O24:O25"/>
    <mergeCell ref="P24:P25"/>
    <mergeCell ref="Q24:Q25"/>
    <mergeCell ref="R24:R25"/>
    <mergeCell ref="S24:S25"/>
    <mergeCell ref="M22:M23"/>
    <mergeCell ref="N22:N23"/>
    <mergeCell ref="O22:O23"/>
    <mergeCell ref="P22:P23"/>
    <mergeCell ref="Q22:Q23"/>
    <mergeCell ref="R22:R23"/>
    <mergeCell ref="C7:C42"/>
    <mergeCell ref="D7:E7"/>
    <mergeCell ref="D8:E8"/>
    <mergeCell ref="D9:D16"/>
    <mergeCell ref="D17:D19"/>
    <mergeCell ref="D20:E20"/>
    <mergeCell ref="D21:E21"/>
    <mergeCell ref="D22:D23"/>
    <mergeCell ref="D28:E28"/>
    <mergeCell ref="D29:E29"/>
    <mergeCell ref="W5:W6"/>
    <mergeCell ref="X5:X6"/>
    <mergeCell ref="Y5:Y6"/>
    <mergeCell ref="Z5:Z6"/>
    <mergeCell ref="AA5:AA6"/>
    <mergeCell ref="AB5:AB6"/>
    <mergeCell ref="Q5:Q6"/>
    <mergeCell ref="R5:R6"/>
    <mergeCell ref="S5:S6"/>
    <mergeCell ref="T5:T6"/>
    <mergeCell ref="U5:U6"/>
    <mergeCell ref="V5:V6"/>
    <mergeCell ref="K5:K6"/>
    <mergeCell ref="L5:L6"/>
    <mergeCell ref="M5:M6"/>
    <mergeCell ref="N5:N6"/>
    <mergeCell ref="O5:O6"/>
    <mergeCell ref="P5:P6"/>
    <mergeCell ref="C5:E6"/>
    <mergeCell ref="F5:F6"/>
    <mergeCell ref="G5:G6"/>
    <mergeCell ref="H5:H6"/>
    <mergeCell ref="I5:I6"/>
    <mergeCell ref="J5:J6"/>
  </mergeCells>
  <phoneticPr fontId="4"/>
  <hyperlinks>
    <hyperlink ref="A1" location="基本情報!C204" display="基本情報"/>
  </hyperlinks>
  <pageMargins left="0.70866141732283472" right="0.70866141732283472" top="0.74803149606299213" bottom="0.74803149606299213" header="0.31496062992125984" footer="0.31496062992125984"/>
  <pageSetup paperSize="9" scale="58" fitToWidth="0" orientation="landscape" r:id="rId1"/>
  <colBreaks count="1" manualBreakCount="1">
    <brk id="17" min="2" max="42"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3">
    <tabColor theme="8" tint="-0.249977111117893"/>
  </sheetPr>
  <dimension ref="A1:Q106"/>
  <sheetViews>
    <sheetView zoomScaleNormal="100" zoomScaleSheetLayoutView="55" workbookViewId="0">
      <selection activeCell="C5" sqref="D5:G5"/>
    </sheetView>
  </sheetViews>
  <sheetFormatPr defaultColWidth="14" defaultRowHeight="13.5"/>
  <cols>
    <col min="1" max="1" width="4.625" style="5" customWidth="1"/>
    <col min="2" max="2" width="2.125" style="5" customWidth="1"/>
    <col min="3" max="3" width="6.125" style="482" customWidth="1"/>
    <col min="4" max="4" width="15.375" style="5" customWidth="1"/>
    <col min="5" max="9" width="16.625" style="5" customWidth="1"/>
    <col min="10" max="10" width="10.25" style="483" customWidth="1"/>
    <col min="11" max="11" width="10.25" style="5" customWidth="1"/>
    <col min="12" max="14" width="18.125" style="5" customWidth="1"/>
    <col min="15" max="16384" width="14" style="5"/>
  </cols>
  <sheetData>
    <row r="1" spans="1:17" ht="13.5" customHeight="1">
      <c r="A1" s="67" t="s">
        <v>2</v>
      </c>
      <c r="B1" s="69"/>
    </row>
    <row r="2" spans="1:17" ht="13.5" customHeight="1">
      <c r="A2" s="69"/>
      <c r="B2" s="69"/>
    </row>
    <row r="3" spans="1:17" ht="20.25" customHeight="1">
      <c r="B3" s="484"/>
      <c r="C3" s="485" t="s">
        <v>309</v>
      </c>
      <c r="D3" s="486"/>
      <c r="E3" s="486"/>
      <c r="F3" s="486"/>
      <c r="G3" s="486"/>
      <c r="H3" s="486"/>
      <c r="I3" s="487"/>
      <c r="J3" s="488"/>
      <c r="K3" s="487"/>
      <c r="L3" s="487"/>
      <c r="N3" s="292"/>
    </row>
    <row r="4" spans="1:17" ht="17.25" customHeight="1">
      <c r="M4" s="489"/>
      <c r="N4" s="280" t="s">
        <v>310</v>
      </c>
    </row>
    <row r="5" spans="1:17" ht="22.5" customHeight="1">
      <c r="C5" s="490" t="s">
        <v>311</v>
      </c>
      <c r="D5" s="491" t="s">
        <v>160</v>
      </c>
      <c r="E5" s="492" t="s">
        <v>312</v>
      </c>
      <c r="F5" s="143"/>
      <c r="G5" s="493"/>
      <c r="H5" s="494" t="s">
        <v>313</v>
      </c>
      <c r="I5" s="490" t="s">
        <v>314</v>
      </c>
      <c r="J5" s="492" t="s">
        <v>315</v>
      </c>
      <c r="K5" s="143"/>
      <c r="L5" s="143"/>
      <c r="M5" s="143"/>
      <c r="N5" s="493"/>
    </row>
    <row r="6" spans="1:17" ht="22.5" customHeight="1">
      <c r="C6" s="495"/>
      <c r="D6" s="496"/>
      <c r="E6" s="77" t="s">
        <v>316</v>
      </c>
      <c r="F6" s="497" t="s">
        <v>317</v>
      </c>
      <c r="G6" s="497" t="s">
        <v>318</v>
      </c>
      <c r="H6" s="498"/>
      <c r="I6" s="495"/>
      <c r="J6" s="499" t="s">
        <v>319</v>
      </c>
      <c r="K6" s="500"/>
      <c r="L6" s="497" t="s">
        <v>320</v>
      </c>
      <c r="M6" s="497" t="s">
        <v>321</v>
      </c>
      <c r="N6" s="497" t="s">
        <v>322</v>
      </c>
    </row>
    <row r="7" spans="1:17" ht="21" customHeight="1">
      <c r="C7" s="501" t="s">
        <v>323</v>
      </c>
      <c r="D7" s="502" t="s">
        <v>324</v>
      </c>
      <c r="E7" s="503">
        <v>2744151</v>
      </c>
      <c r="F7" s="503">
        <v>115728</v>
      </c>
      <c r="G7" s="503">
        <v>46366</v>
      </c>
      <c r="H7" s="503">
        <v>2463216</v>
      </c>
      <c r="I7" s="504">
        <v>89.762407389389281</v>
      </c>
      <c r="J7" s="505" t="s">
        <v>43</v>
      </c>
      <c r="K7" s="506"/>
      <c r="L7" s="507" t="s">
        <v>43</v>
      </c>
      <c r="M7" s="507" t="s">
        <v>43</v>
      </c>
      <c r="N7" s="507" t="s">
        <v>43</v>
      </c>
    </row>
    <row r="8" spans="1:17" ht="21" customHeight="1">
      <c r="C8" s="508"/>
      <c r="D8" s="509" t="s">
        <v>325</v>
      </c>
      <c r="E8" s="171">
        <v>1578584</v>
      </c>
      <c r="F8" s="171">
        <v>125924</v>
      </c>
      <c r="G8" s="171">
        <v>50713</v>
      </c>
      <c r="H8" s="171">
        <v>1414213</v>
      </c>
      <c r="I8" s="510">
        <v>89.587440389614997</v>
      </c>
      <c r="J8" s="511">
        <v>9.5</v>
      </c>
      <c r="K8" s="512"/>
      <c r="L8" s="513" t="s">
        <v>43</v>
      </c>
      <c r="M8" s="171">
        <v>19000</v>
      </c>
      <c r="N8" s="171">
        <v>25000</v>
      </c>
      <c r="Q8" s="514"/>
    </row>
    <row r="9" spans="1:17" ht="21" customHeight="1">
      <c r="C9" s="508"/>
      <c r="D9" s="509" t="s">
        <v>326</v>
      </c>
      <c r="E9" s="171">
        <v>500775</v>
      </c>
      <c r="F9" s="171">
        <v>105449</v>
      </c>
      <c r="G9" s="171">
        <v>45558</v>
      </c>
      <c r="H9" s="171">
        <v>459791</v>
      </c>
      <c r="I9" s="510">
        <v>91.815885377664614</v>
      </c>
      <c r="J9" s="515">
        <v>7.12</v>
      </c>
      <c r="K9" s="516"/>
      <c r="L9" s="510">
        <v>31</v>
      </c>
      <c r="M9" s="171">
        <v>18000</v>
      </c>
      <c r="N9" s="171">
        <v>22000</v>
      </c>
    </row>
    <row r="10" spans="1:17" ht="21" customHeight="1">
      <c r="C10" s="508"/>
      <c r="D10" s="509" t="s">
        <v>327</v>
      </c>
      <c r="E10" s="171">
        <v>299445</v>
      </c>
      <c r="F10" s="171">
        <v>95914</v>
      </c>
      <c r="G10" s="171">
        <v>36235</v>
      </c>
      <c r="H10" s="171">
        <v>264350</v>
      </c>
      <c r="I10" s="510">
        <v>88.279984638247427</v>
      </c>
      <c r="J10" s="511">
        <v>9.1</v>
      </c>
      <c r="K10" s="512"/>
      <c r="L10" s="510">
        <v>40</v>
      </c>
      <c r="M10" s="171">
        <v>12800</v>
      </c>
      <c r="N10" s="171">
        <v>21800</v>
      </c>
    </row>
    <row r="11" spans="1:17" ht="21" customHeight="1">
      <c r="C11" s="517"/>
      <c r="D11" s="518" t="s">
        <v>328</v>
      </c>
      <c r="E11" s="172">
        <v>365347</v>
      </c>
      <c r="F11" s="172">
        <v>110544</v>
      </c>
      <c r="G11" s="172">
        <v>41517</v>
      </c>
      <c r="H11" s="172">
        <v>324862</v>
      </c>
      <c r="I11" s="519">
        <v>88.918753951722607</v>
      </c>
      <c r="J11" s="520">
        <v>7</v>
      </c>
      <c r="K11" s="521"/>
      <c r="L11" s="519">
        <v>30</v>
      </c>
      <c r="M11" s="172">
        <v>14000</v>
      </c>
      <c r="N11" s="172">
        <v>20000</v>
      </c>
    </row>
    <row r="12" spans="1:17" ht="21" customHeight="1">
      <c r="C12" s="501" t="s">
        <v>329</v>
      </c>
      <c r="D12" s="502" t="s">
        <v>324</v>
      </c>
      <c r="E12" s="503">
        <v>2696921</v>
      </c>
      <c r="F12" s="503">
        <v>110579</v>
      </c>
      <c r="G12" s="503">
        <v>44931</v>
      </c>
      <c r="H12" s="503">
        <v>2427145</v>
      </c>
      <c r="I12" s="504">
        <v>89.996889044951629</v>
      </c>
      <c r="J12" s="522" t="s">
        <v>43</v>
      </c>
      <c r="K12" s="523"/>
      <c r="L12" s="507" t="s">
        <v>43</v>
      </c>
      <c r="M12" s="507" t="s">
        <v>43</v>
      </c>
      <c r="N12" s="507" t="s">
        <v>43</v>
      </c>
    </row>
    <row r="13" spans="1:17" ht="21" customHeight="1">
      <c r="C13" s="508"/>
      <c r="D13" s="509" t="s">
        <v>325</v>
      </c>
      <c r="E13" s="171">
        <v>1520421</v>
      </c>
      <c r="F13" s="171">
        <v>117452</v>
      </c>
      <c r="G13" s="171">
        <v>47928</v>
      </c>
      <c r="H13" s="171">
        <v>1358881</v>
      </c>
      <c r="I13" s="510">
        <v>89.37531118025862</v>
      </c>
      <c r="J13" s="511">
        <v>9.8000000000000007</v>
      </c>
      <c r="K13" s="512"/>
      <c r="L13" s="513" t="s">
        <v>43</v>
      </c>
      <c r="M13" s="171">
        <v>15500</v>
      </c>
      <c r="N13" s="171">
        <v>22000</v>
      </c>
    </row>
    <row r="14" spans="1:17" ht="21" customHeight="1">
      <c r="C14" s="508"/>
      <c r="D14" s="509" t="s">
        <v>326</v>
      </c>
      <c r="E14" s="171">
        <v>508511</v>
      </c>
      <c r="F14" s="171">
        <v>103314</v>
      </c>
      <c r="G14" s="171">
        <v>45213</v>
      </c>
      <c r="H14" s="171">
        <v>473963</v>
      </c>
      <c r="I14" s="510">
        <v>93.206046673523289</v>
      </c>
      <c r="J14" s="515">
        <v>7.12</v>
      </c>
      <c r="K14" s="516"/>
      <c r="L14" s="510">
        <v>31</v>
      </c>
      <c r="M14" s="171">
        <v>18000</v>
      </c>
      <c r="N14" s="171">
        <v>22000</v>
      </c>
    </row>
    <row r="15" spans="1:17" ht="21" customHeight="1">
      <c r="C15" s="508"/>
      <c r="D15" s="509" t="s">
        <v>327</v>
      </c>
      <c r="E15" s="171">
        <v>300573</v>
      </c>
      <c r="F15" s="171">
        <v>95420</v>
      </c>
      <c r="G15" s="171">
        <v>36513</v>
      </c>
      <c r="H15" s="171">
        <v>267891</v>
      </c>
      <c r="I15" s="510">
        <v>89.126767873361885</v>
      </c>
      <c r="J15" s="511">
        <v>9.1</v>
      </c>
      <c r="K15" s="512"/>
      <c r="L15" s="510">
        <v>40</v>
      </c>
      <c r="M15" s="171">
        <v>12800</v>
      </c>
      <c r="N15" s="171">
        <v>21800</v>
      </c>
    </row>
    <row r="16" spans="1:17" ht="21" customHeight="1">
      <c r="C16" s="517"/>
      <c r="D16" s="518" t="s">
        <v>328</v>
      </c>
      <c r="E16" s="171">
        <v>367416</v>
      </c>
      <c r="F16" s="171">
        <v>108961</v>
      </c>
      <c r="G16" s="171">
        <v>41652</v>
      </c>
      <c r="H16" s="171">
        <v>326410</v>
      </c>
      <c r="I16" s="519">
        <v>88.839353757049238</v>
      </c>
      <c r="J16" s="520">
        <v>7</v>
      </c>
      <c r="K16" s="521"/>
      <c r="L16" s="519">
        <v>30</v>
      </c>
      <c r="M16" s="172">
        <v>14000</v>
      </c>
      <c r="N16" s="172">
        <v>20000</v>
      </c>
    </row>
    <row r="17" spans="3:14" ht="21" customHeight="1">
      <c r="C17" s="501" t="s">
        <v>330</v>
      </c>
      <c r="D17" s="502" t="s">
        <v>324</v>
      </c>
      <c r="E17" s="524">
        <v>2706419</v>
      </c>
      <c r="F17" s="524">
        <v>108482</v>
      </c>
      <c r="G17" s="524">
        <v>44881</v>
      </c>
      <c r="H17" s="524">
        <v>2401332</v>
      </c>
      <c r="I17" s="504">
        <v>88.727281326357826</v>
      </c>
      <c r="J17" s="522" t="s">
        <v>43</v>
      </c>
      <c r="K17" s="523"/>
      <c r="L17" s="507" t="s">
        <v>43</v>
      </c>
      <c r="M17" s="507" t="s">
        <v>43</v>
      </c>
      <c r="N17" s="507" t="s">
        <v>43</v>
      </c>
    </row>
    <row r="18" spans="3:14" ht="21" customHeight="1">
      <c r="C18" s="508"/>
      <c r="D18" s="509" t="s">
        <v>325</v>
      </c>
      <c r="E18" s="171">
        <v>1540993</v>
      </c>
      <c r="F18" s="171">
        <v>115491</v>
      </c>
      <c r="G18" s="171">
        <v>47952</v>
      </c>
      <c r="H18" s="171">
        <v>1360249</v>
      </c>
      <c r="I18" s="510">
        <v>88.270939582464038</v>
      </c>
      <c r="J18" s="511">
        <v>9.8000000000000007</v>
      </c>
      <c r="K18" s="512"/>
      <c r="L18" s="513" t="s">
        <v>43</v>
      </c>
      <c r="M18" s="171">
        <v>15500</v>
      </c>
      <c r="N18" s="171">
        <v>22000</v>
      </c>
    </row>
    <row r="19" spans="3:14" ht="21" customHeight="1">
      <c r="C19" s="508"/>
      <c r="D19" s="509" t="s">
        <v>326</v>
      </c>
      <c r="E19" s="171">
        <v>503711</v>
      </c>
      <c r="F19" s="171">
        <v>100361</v>
      </c>
      <c r="G19" s="171">
        <v>44727</v>
      </c>
      <c r="H19" s="171">
        <v>455876</v>
      </c>
      <c r="I19" s="510">
        <v>90.503483148074992</v>
      </c>
      <c r="J19" s="515">
        <v>7.12</v>
      </c>
      <c r="K19" s="516"/>
      <c r="L19" s="510">
        <v>31</v>
      </c>
      <c r="M19" s="171">
        <v>18000</v>
      </c>
      <c r="N19" s="171">
        <v>22000</v>
      </c>
    </row>
    <row r="20" spans="3:14" ht="21" customHeight="1">
      <c r="C20" s="508"/>
      <c r="D20" s="509" t="s">
        <v>327</v>
      </c>
      <c r="E20" s="171">
        <v>295962</v>
      </c>
      <c r="F20" s="171">
        <v>93334</v>
      </c>
      <c r="G20" s="171">
        <v>36720</v>
      </c>
      <c r="H20" s="171">
        <v>262908</v>
      </c>
      <c r="I20" s="510">
        <v>88.831674336570231</v>
      </c>
      <c r="J20" s="511">
        <v>9.1</v>
      </c>
      <c r="K20" s="512"/>
      <c r="L20" s="510">
        <v>40</v>
      </c>
      <c r="M20" s="171">
        <v>12800</v>
      </c>
      <c r="N20" s="171">
        <v>21800</v>
      </c>
    </row>
    <row r="21" spans="3:14" ht="21" customHeight="1">
      <c r="C21" s="517"/>
      <c r="D21" s="518" t="s">
        <v>328</v>
      </c>
      <c r="E21" s="172">
        <v>365753</v>
      </c>
      <c r="F21" s="172">
        <v>107102</v>
      </c>
      <c r="G21" s="172">
        <v>41356</v>
      </c>
      <c r="H21" s="172">
        <v>322299</v>
      </c>
      <c r="I21" s="519">
        <v>88.119304557994056</v>
      </c>
      <c r="J21" s="520">
        <v>7</v>
      </c>
      <c r="K21" s="521"/>
      <c r="L21" s="519">
        <v>30</v>
      </c>
      <c r="M21" s="172">
        <v>14000</v>
      </c>
      <c r="N21" s="172">
        <v>20000</v>
      </c>
    </row>
    <row r="22" spans="3:14" ht="26.25" customHeight="1">
      <c r="C22" s="501" t="s">
        <v>331</v>
      </c>
      <c r="D22" s="509" t="s">
        <v>324</v>
      </c>
      <c r="E22" s="171">
        <v>2698435</v>
      </c>
      <c r="F22" s="171">
        <v>105925</v>
      </c>
      <c r="G22" s="171">
        <v>44580</v>
      </c>
      <c r="H22" s="171">
        <v>2419788</v>
      </c>
      <c r="I22" s="510">
        <v>89.673755343374964</v>
      </c>
      <c r="J22" s="525" t="s">
        <v>43</v>
      </c>
      <c r="K22" s="526" t="s">
        <v>43</v>
      </c>
      <c r="L22" s="513" t="s">
        <v>43</v>
      </c>
      <c r="M22" s="513" t="s">
        <v>43</v>
      </c>
      <c r="N22" s="513" t="s">
        <v>43</v>
      </c>
    </row>
    <row r="23" spans="3:14" ht="26.25" customHeight="1">
      <c r="C23" s="508"/>
      <c r="D23" s="527"/>
      <c r="E23" s="171"/>
      <c r="F23" s="171"/>
      <c r="G23" s="171"/>
      <c r="H23" s="171"/>
      <c r="I23" s="510"/>
      <c r="J23" s="528" t="s">
        <v>332</v>
      </c>
      <c r="K23" s="529">
        <v>9.8000000000000007</v>
      </c>
      <c r="L23" s="530" t="s">
        <v>43</v>
      </c>
      <c r="M23" s="531">
        <v>15000</v>
      </c>
      <c r="N23" s="531">
        <v>22000</v>
      </c>
    </row>
    <row r="24" spans="3:14" ht="26.25" customHeight="1">
      <c r="C24" s="517"/>
      <c r="D24" s="532"/>
      <c r="E24" s="172"/>
      <c r="F24" s="172"/>
      <c r="G24" s="172"/>
      <c r="H24" s="172"/>
      <c r="I24" s="519"/>
      <c r="J24" s="533" t="s">
        <v>333</v>
      </c>
      <c r="K24" s="534">
        <v>1.9</v>
      </c>
      <c r="L24" s="535" t="s">
        <v>289</v>
      </c>
      <c r="M24" s="536">
        <v>5500</v>
      </c>
      <c r="N24" s="536">
        <v>3500</v>
      </c>
    </row>
    <row r="25" spans="3:14" ht="26.25" customHeight="1">
      <c r="C25" s="501" t="s">
        <v>334</v>
      </c>
      <c r="D25" s="509" t="s">
        <v>324</v>
      </c>
      <c r="E25" s="537">
        <v>2732539</v>
      </c>
      <c r="F25" s="537">
        <v>105638.03301503845</v>
      </c>
      <c r="G25" s="537">
        <v>45340.551213765408</v>
      </c>
      <c r="H25" s="537">
        <v>2450647</v>
      </c>
      <c r="I25" s="538">
        <v>89.68388008368774</v>
      </c>
      <c r="J25" s="539" t="s">
        <v>289</v>
      </c>
      <c r="K25" s="526" t="s">
        <v>289</v>
      </c>
      <c r="L25" s="513" t="s">
        <v>289</v>
      </c>
      <c r="M25" s="513" t="s">
        <v>289</v>
      </c>
      <c r="N25" s="513" t="s">
        <v>289</v>
      </c>
    </row>
    <row r="26" spans="3:14" ht="26.25" customHeight="1">
      <c r="C26" s="508"/>
      <c r="D26" s="540"/>
      <c r="E26" s="171"/>
      <c r="F26" s="171"/>
      <c r="G26" s="171"/>
      <c r="H26" s="171"/>
      <c r="I26" s="510"/>
      <c r="J26" s="528" t="s">
        <v>332</v>
      </c>
      <c r="K26" s="529">
        <v>9.8000000000000007</v>
      </c>
      <c r="L26" s="530" t="s">
        <v>289</v>
      </c>
      <c r="M26" s="531">
        <v>15000</v>
      </c>
      <c r="N26" s="531">
        <v>22000</v>
      </c>
    </row>
    <row r="27" spans="3:14" ht="26.25" customHeight="1">
      <c r="C27" s="517"/>
      <c r="D27" s="541"/>
      <c r="E27" s="172"/>
      <c r="F27" s="172"/>
      <c r="G27" s="172"/>
      <c r="H27" s="172"/>
      <c r="I27" s="519"/>
      <c r="J27" s="533" t="s">
        <v>333</v>
      </c>
      <c r="K27" s="534">
        <v>1.9</v>
      </c>
      <c r="L27" s="535" t="s">
        <v>289</v>
      </c>
      <c r="M27" s="536">
        <v>5500</v>
      </c>
      <c r="N27" s="536">
        <v>3500</v>
      </c>
    </row>
    <row r="28" spans="3:14" ht="26.25" customHeight="1">
      <c r="C28" s="501" t="s">
        <v>335</v>
      </c>
      <c r="D28" s="509" t="s">
        <v>324</v>
      </c>
      <c r="E28" s="537">
        <v>2865017</v>
      </c>
      <c r="F28" s="537">
        <v>109978</v>
      </c>
      <c r="G28" s="537">
        <v>48066</v>
      </c>
      <c r="H28" s="537">
        <v>2562630</v>
      </c>
      <c r="I28" s="538">
        <v>89.4</v>
      </c>
      <c r="J28" s="539" t="s">
        <v>43</v>
      </c>
      <c r="K28" s="526" t="s">
        <v>43</v>
      </c>
      <c r="L28" s="513" t="s">
        <v>289</v>
      </c>
      <c r="M28" s="513" t="s">
        <v>43</v>
      </c>
      <c r="N28" s="513" t="s">
        <v>43</v>
      </c>
    </row>
    <row r="29" spans="3:14" ht="26.25" customHeight="1">
      <c r="C29" s="508"/>
      <c r="D29" s="540"/>
      <c r="E29" s="171"/>
      <c r="F29" s="171"/>
      <c r="G29" s="171"/>
      <c r="H29" s="171"/>
      <c r="I29" s="510"/>
      <c r="J29" s="528" t="s">
        <v>332</v>
      </c>
      <c r="K29" s="529">
        <v>10.199999999999999</v>
      </c>
      <c r="L29" s="530" t="s">
        <v>43</v>
      </c>
      <c r="M29" s="531">
        <v>16000</v>
      </c>
      <c r="N29" s="531">
        <v>24000</v>
      </c>
    </row>
    <row r="30" spans="3:14" ht="26.25" customHeight="1">
      <c r="C30" s="517"/>
      <c r="D30" s="540"/>
      <c r="E30" s="171"/>
      <c r="F30" s="171"/>
      <c r="G30" s="171"/>
      <c r="H30" s="171"/>
      <c r="I30" s="510"/>
      <c r="J30" s="533" t="s">
        <v>333</v>
      </c>
      <c r="K30" s="534">
        <v>2.1</v>
      </c>
      <c r="L30" s="535" t="s">
        <v>289</v>
      </c>
      <c r="M30" s="536">
        <v>6500</v>
      </c>
      <c r="N30" s="536">
        <v>5000</v>
      </c>
    </row>
    <row r="31" spans="3:14" ht="21" customHeight="1">
      <c r="C31" s="501" t="s">
        <v>336</v>
      </c>
      <c r="D31" s="542" t="s">
        <v>324</v>
      </c>
      <c r="E31" s="537">
        <v>2482589</v>
      </c>
      <c r="F31" s="537">
        <v>106539</v>
      </c>
      <c r="G31" s="537">
        <v>49205</v>
      </c>
      <c r="H31" s="537">
        <v>2182007</v>
      </c>
      <c r="I31" s="538">
        <v>87.9</v>
      </c>
      <c r="J31" s="543" t="s">
        <v>43</v>
      </c>
      <c r="K31" s="544" t="s">
        <v>43</v>
      </c>
      <c r="L31" s="545" t="s">
        <v>289</v>
      </c>
      <c r="M31" s="545" t="s">
        <v>43</v>
      </c>
      <c r="N31" s="545" t="s">
        <v>43</v>
      </c>
    </row>
    <row r="32" spans="3:14" ht="21" customHeight="1">
      <c r="C32" s="508"/>
      <c r="D32" s="540"/>
      <c r="E32" s="171"/>
      <c r="F32" s="171"/>
      <c r="G32" s="546"/>
      <c r="H32" s="171"/>
      <c r="I32" s="510"/>
      <c r="J32" s="528" t="s">
        <v>332</v>
      </c>
      <c r="K32" s="529">
        <v>7.7</v>
      </c>
      <c r="L32" s="530" t="s">
        <v>289</v>
      </c>
      <c r="M32" s="531">
        <v>11000</v>
      </c>
      <c r="N32" s="531">
        <v>20000</v>
      </c>
    </row>
    <row r="33" spans="3:14" ht="21" customHeight="1">
      <c r="C33" s="508"/>
      <c r="D33" s="540"/>
      <c r="E33" s="171"/>
      <c r="F33" s="171"/>
      <c r="G33" s="171"/>
      <c r="H33" s="171"/>
      <c r="I33" s="510"/>
      <c r="J33" s="528" t="s">
        <v>337</v>
      </c>
      <c r="K33" s="529">
        <v>2.5</v>
      </c>
      <c r="L33" s="530" t="s">
        <v>289</v>
      </c>
      <c r="M33" s="531">
        <v>5000</v>
      </c>
      <c r="N33" s="531">
        <v>4000</v>
      </c>
    </row>
    <row r="34" spans="3:14" ht="21" customHeight="1">
      <c r="C34" s="508"/>
      <c r="D34" s="540"/>
      <c r="E34" s="171"/>
      <c r="F34" s="171"/>
      <c r="G34" s="171"/>
      <c r="H34" s="171"/>
      <c r="I34" s="510"/>
      <c r="J34" s="533" t="s">
        <v>333</v>
      </c>
      <c r="K34" s="534">
        <v>2.1</v>
      </c>
      <c r="L34" s="535" t="s">
        <v>289</v>
      </c>
      <c r="M34" s="536">
        <v>6500</v>
      </c>
      <c r="N34" s="536">
        <v>5000</v>
      </c>
    </row>
    <row r="35" spans="3:14" ht="21" customHeight="1">
      <c r="C35" s="501" t="s">
        <v>338</v>
      </c>
      <c r="D35" s="542" t="s">
        <v>324</v>
      </c>
      <c r="E35" s="537">
        <v>2413152</v>
      </c>
      <c r="F35" s="537">
        <v>103676</v>
      </c>
      <c r="G35" s="537">
        <v>47797</v>
      </c>
      <c r="H35" s="537">
        <v>2126147</v>
      </c>
      <c r="I35" s="538">
        <v>88.1</v>
      </c>
      <c r="J35" s="539" t="s">
        <v>289</v>
      </c>
      <c r="K35" s="526" t="s">
        <v>289</v>
      </c>
      <c r="L35" s="513" t="s">
        <v>289</v>
      </c>
      <c r="M35" s="513" t="s">
        <v>289</v>
      </c>
      <c r="N35" s="513" t="s">
        <v>289</v>
      </c>
    </row>
    <row r="36" spans="3:14" ht="21" customHeight="1">
      <c r="C36" s="508"/>
      <c r="D36" s="540"/>
      <c r="E36" s="171"/>
      <c r="F36" s="171"/>
      <c r="G36" s="171"/>
      <c r="H36" s="171"/>
      <c r="I36" s="510"/>
      <c r="J36" s="528" t="s">
        <v>332</v>
      </c>
      <c r="K36" s="529">
        <v>7.7</v>
      </c>
      <c r="L36" s="530" t="s">
        <v>289</v>
      </c>
      <c r="M36" s="531">
        <v>11000</v>
      </c>
      <c r="N36" s="531">
        <v>20000</v>
      </c>
    </row>
    <row r="37" spans="3:14" ht="21" customHeight="1">
      <c r="C37" s="508"/>
      <c r="D37" s="540"/>
      <c r="E37" s="171"/>
      <c r="F37" s="171"/>
      <c r="G37" s="171"/>
      <c r="H37" s="171"/>
      <c r="I37" s="510"/>
      <c r="J37" s="528" t="s">
        <v>337</v>
      </c>
      <c r="K37" s="529">
        <v>2.5</v>
      </c>
      <c r="L37" s="530" t="s">
        <v>289</v>
      </c>
      <c r="M37" s="531">
        <v>5000</v>
      </c>
      <c r="N37" s="531">
        <v>4000</v>
      </c>
    </row>
    <row r="38" spans="3:14" ht="21" customHeight="1">
      <c r="C38" s="517"/>
      <c r="D38" s="541"/>
      <c r="E38" s="172"/>
      <c r="F38" s="172"/>
      <c r="G38" s="172"/>
      <c r="H38" s="172"/>
      <c r="I38" s="519"/>
      <c r="J38" s="533" t="s">
        <v>333</v>
      </c>
      <c r="K38" s="534">
        <v>2.1</v>
      </c>
      <c r="L38" s="535" t="s">
        <v>289</v>
      </c>
      <c r="M38" s="536">
        <v>6500</v>
      </c>
      <c r="N38" s="536">
        <v>5000</v>
      </c>
    </row>
    <row r="39" spans="3:14" ht="21" customHeight="1">
      <c r="C39" s="501" t="s">
        <v>339</v>
      </c>
      <c r="D39" s="542" t="s">
        <v>324</v>
      </c>
      <c r="E39" s="537">
        <v>2358018</v>
      </c>
      <c r="F39" s="537">
        <v>100538</v>
      </c>
      <c r="G39" s="537">
        <v>46890</v>
      </c>
      <c r="H39" s="537">
        <v>2090239</v>
      </c>
      <c r="I39" s="538">
        <v>88.643894999953361</v>
      </c>
      <c r="J39" s="539" t="s">
        <v>289</v>
      </c>
      <c r="K39" s="526" t="s">
        <v>289</v>
      </c>
      <c r="L39" s="513" t="s">
        <v>289</v>
      </c>
      <c r="M39" s="513" t="s">
        <v>289</v>
      </c>
      <c r="N39" s="513" t="s">
        <v>289</v>
      </c>
    </row>
    <row r="40" spans="3:14" ht="21" customHeight="1">
      <c r="C40" s="508"/>
      <c r="D40" s="540"/>
      <c r="E40" s="171"/>
      <c r="F40" s="171"/>
      <c r="G40" s="171"/>
      <c r="H40" s="171"/>
      <c r="I40" s="510"/>
      <c r="J40" s="528" t="s">
        <v>332</v>
      </c>
      <c r="K40" s="529">
        <v>7.7</v>
      </c>
      <c r="L40" s="530" t="s">
        <v>289</v>
      </c>
      <c r="M40" s="531">
        <v>11000</v>
      </c>
      <c r="N40" s="531">
        <v>20000</v>
      </c>
    </row>
    <row r="41" spans="3:14" ht="21" customHeight="1">
      <c r="C41" s="508"/>
      <c r="D41" s="540"/>
      <c r="E41" s="171"/>
      <c r="F41" s="171"/>
      <c r="G41" s="171"/>
      <c r="H41" s="171"/>
      <c r="I41" s="510"/>
      <c r="J41" s="528" t="s">
        <v>337</v>
      </c>
      <c r="K41" s="529">
        <v>2.5</v>
      </c>
      <c r="L41" s="530" t="s">
        <v>289</v>
      </c>
      <c r="M41" s="531">
        <v>5000</v>
      </c>
      <c r="N41" s="531">
        <v>4000</v>
      </c>
    </row>
    <row r="42" spans="3:14" ht="21" customHeight="1">
      <c r="C42" s="517"/>
      <c r="D42" s="541"/>
      <c r="E42" s="172"/>
      <c r="F42" s="172"/>
      <c r="G42" s="172"/>
      <c r="H42" s="172"/>
      <c r="I42" s="519"/>
      <c r="J42" s="533" t="s">
        <v>333</v>
      </c>
      <c r="K42" s="534">
        <v>2.1</v>
      </c>
      <c r="L42" s="535" t="s">
        <v>289</v>
      </c>
      <c r="M42" s="536">
        <v>6500</v>
      </c>
      <c r="N42" s="536">
        <v>5000</v>
      </c>
    </row>
    <row r="43" spans="3:14" ht="21" customHeight="1">
      <c r="C43" s="501" t="s">
        <v>340</v>
      </c>
      <c r="D43" s="542" t="s">
        <v>324</v>
      </c>
      <c r="E43" s="537">
        <v>2366388</v>
      </c>
      <c r="F43" s="537">
        <v>99658</v>
      </c>
      <c r="G43" s="537">
        <v>47244</v>
      </c>
      <c r="H43" s="537">
        <v>2119001</v>
      </c>
      <c r="I43" s="538">
        <v>89.545797223447721</v>
      </c>
      <c r="J43" s="539" t="s">
        <v>289</v>
      </c>
      <c r="K43" s="526" t="s">
        <v>289</v>
      </c>
      <c r="L43" s="513" t="s">
        <v>289</v>
      </c>
      <c r="M43" s="513" t="s">
        <v>289</v>
      </c>
      <c r="N43" s="513" t="s">
        <v>289</v>
      </c>
    </row>
    <row r="44" spans="3:14" ht="21" customHeight="1">
      <c r="C44" s="508"/>
      <c r="D44" s="540"/>
      <c r="E44" s="171"/>
      <c r="F44" s="171"/>
      <c r="G44" s="171"/>
      <c r="H44" s="171"/>
      <c r="I44" s="510"/>
      <c r="J44" s="528" t="s">
        <v>332</v>
      </c>
      <c r="K44" s="529">
        <v>7.7</v>
      </c>
      <c r="L44" s="530" t="s">
        <v>289</v>
      </c>
      <c r="M44" s="531">
        <v>11000</v>
      </c>
      <c r="N44" s="531">
        <v>20000</v>
      </c>
    </row>
    <row r="45" spans="3:14" ht="21" customHeight="1">
      <c r="C45" s="508"/>
      <c r="D45" s="540"/>
      <c r="E45" s="171"/>
      <c r="F45" s="171"/>
      <c r="G45" s="171"/>
      <c r="H45" s="171"/>
      <c r="I45" s="510"/>
      <c r="J45" s="528" t="s">
        <v>337</v>
      </c>
      <c r="K45" s="529">
        <v>2.5</v>
      </c>
      <c r="L45" s="530" t="s">
        <v>289</v>
      </c>
      <c r="M45" s="531">
        <v>5000</v>
      </c>
      <c r="N45" s="531">
        <v>4000</v>
      </c>
    </row>
    <row r="46" spans="3:14" ht="21" customHeight="1">
      <c r="C46" s="508"/>
      <c r="D46" s="541"/>
      <c r="E46" s="172"/>
      <c r="F46" s="172"/>
      <c r="G46" s="172"/>
      <c r="H46" s="172"/>
      <c r="I46" s="519"/>
      <c r="J46" s="533" t="s">
        <v>333</v>
      </c>
      <c r="K46" s="534">
        <v>2.1</v>
      </c>
      <c r="L46" s="535" t="s">
        <v>289</v>
      </c>
      <c r="M46" s="536">
        <v>6500</v>
      </c>
      <c r="N46" s="536">
        <v>5000</v>
      </c>
    </row>
    <row r="47" spans="3:14" ht="21" customHeight="1">
      <c r="C47" s="501" t="s">
        <v>341</v>
      </c>
      <c r="D47" s="542" t="s">
        <v>324</v>
      </c>
      <c r="E47" s="537">
        <v>2394613</v>
      </c>
      <c r="F47" s="537">
        <v>100614</v>
      </c>
      <c r="G47" s="537">
        <v>48477</v>
      </c>
      <c r="H47" s="537">
        <v>2147345</v>
      </c>
      <c r="I47" s="538">
        <v>89.673989074643785</v>
      </c>
      <c r="J47" s="539" t="s">
        <v>289</v>
      </c>
      <c r="K47" s="526" t="s">
        <v>289</v>
      </c>
      <c r="L47" s="513" t="s">
        <v>289</v>
      </c>
      <c r="M47" s="513" t="s">
        <v>289</v>
      </c>
      <c r="N47" s="513" t="s">
        <v>289</v>
      </c>
    </row>
    <row r="48" spans="3:14" ht="21" customHeight="1">
      <c r="C48" s="508"/>
      <c r="D48" s="540"/>
      <c r="E48" s="171"/>
      <c r="F48" s="171"/>
      <c r="G48" s="171"/>
      <c r="H48" s="171"/>
      <c r="I48" s="510"/>
      <c r="J48" s="528" t="s">
        <v>332</v>
      </c>
      <c r="K48" s="529">
        <v>7.7</v>
      </c>
      <c r="L48" s="530" t="s">
        <v>289</v>
      </c>
      <c r="M48" s="531">
        <v>11000</v>
      </c>
      <c r="N48" s="531">
        <v>20000</v>
      </c>
    </row>
    <row r="49" spans="3:14" ht="21" customHeight="1">
      <c r="C49" s="508"/>
      <c r="D49" s="540"/>
      <c r="E49" s="171"/>
      <c r="F49" s="171"/>
      <c r="G49" s="171"/>
      <c r="H49" s="171"/>
      <c r="I49" s="510"/>
      <c r="J49" s="528" t="s">
        <v>337</v>
      </c>
      <c r="K49" s="529">
        <v>2.5</v>
      </c>
      <c r="L49" s="530" t="s">
        <v>289</v>
      </c>
      <c r="M49" s="531">
        <v>5000</v>
      </c>
      <c r="N49" s="531">
        <v>4000</v>
      </c>
    </row>
    <row r="50" spans="3:14" ht="21" customHeight="1">
      <c r="C50" s="508"/>
      <c r="D50" s="541"/>
      <c r="E50" s="172"/>
      <c r="F50" s="172"/>
      <c r="G50" s="172"/>
      <c r="H50" s="172"/>
      <c r="I50" s="519"/>
      <c r="J50" s="533" t="s">
        <v>333</v>
      </c>
      <c r="K50" s="534">
        <v>2.1</v>
      </c>
      <c r="L50" s="535" t="s">
        <v>289</v>
      </c>
      <c r="M50" s="536">
        <v>6500</v>
      </c>
      <c r="N50" s="536">
        <v>5000</v>
      </c>
    </row>
    <row r="51" spans="3:14" ht="21" customHeight="1">
      <c r="C51" s="501" t="s">
        <v>342</v>
      </c>
      <c r="D51" s="542" t="s">
        <v>324</v>
      </c>
      <c r="E51" s="537">
        <v>2372080</v>
      </c>
      <c r="F51" s="537">
        <v>99814</v>
      </c>
      <c r="G51" s="537">
        <v>48878</v>
      </c>
      <c r="H51" s="537">
        <v>2180744</v>
      </c>
      <c r="I51" s="538">
        <v>91.933830224950256</v>
      </c>
      <c r="J51" s="539" t="s">
        <v>289</v>
      </c>
      <c r="K51" s="526" t="s">
        <v>289</v>
      </c>
      <c r="L51" s="513" t="s">
        <v>289</v>
      </c>
      <c r="M51" s="513" t="s">
        <v>289</v>
      </c>
      <c r="N51" s="513" t="s">
        <v>289</v>
      </c>
    </row>
    <row r="52" spans="3:14" ht="21" customHeight="1">
      <c r="C52" s="508"/>
      <c r="D52" s="540"/>
      <c r="E52" s="171"/>
      <c r="F52" s="171"/>
      <c r="G52" s="171"/>
      <c r="H52" s="171"/>
      <c r="I52" s="510"/>
      <c r="J52" s="528" t="s">
        <v>332</v>
      </c>
      <c r="K52" s="529">
        <v>7.7</v>
      </c>
      <c r="L52" s="530" t="s">
        <v>289</v>
      </c>
      <c r="M52" s="531">
        <v>11000</v>
      </c>
      <c r="N52" s="531">
        <v>20000</v>
      </c>
    </row>
    <row r="53" spans="3:14" ht="21" customHeight="1">
      <c r="C53" s="508"/>
      <c r="D53" s="540"/>
      <c r="E53" s="171"/>
      <c r="F53" s="171"/>
      <c r="G53" s="171"/>
      <c r="H53" s="171"/>
      <c r="I53" s="510"/>
      <c r="J53" s="528" t="s">
        <v>337</v>
      </c>
      <c r="K53" s="529">
        <v>2.5</v>
      </c>
      <c r="L53" s="530" t="s">
        <v>289</v>
      </c>
      <c r="M53" s="531">
        <v>5000</v>
      </c>
      <c r="N53" s="531">
        <v>4000</v>
      </c>
    </row>
    <row r="54" spans="3:14" ht="21" customHeight="1">
      <c r="C54" s="508"/>
      <c r="D54" s="541"/>
      <c r="E54" s="172"/>
      <c r="F54" s="172"/>
      <c r="G54" s="172"/>
      <c r="H54" s="172"/>
      <c r="I54" s="519"/>
      <c r="J54" s="533" t="s">
        <v>333</v>
      </c>
      <c r="K54" s="534">
        <v>2.1</v>
      </c>
      <c r="L54" s="535" t="s">
        <v>289</v>
      </c>
      <c r="M54" s="536">
        <v>6500</v>
      </c>
      <c r="N54" s="536">
        <v>5000</v>
      </c>
    </row>
    <row r="55" spans="3:14" ht="21" customHeight="1">
      <c r="C55" s="501" t="s">
        <v>343</v>
      </c>
      <c r="D55" s="542" t="s">
        <v>324</v>
      </c>
      <c r="E55" s="537">
        <v>2506078</v>
      </c>
      <c r="F55" s="537">
        <v>106046</v>
      </c>
      <c r="G55" s="537">
        <v>52837</v>
      </c>
      <c r="H55" s="537">
        <v>2298950</v>
      </c>
      <c r="I55" s="538">
        <v>91.734973931378036</v>
      </c>
      <c r="J55" s="539" t="s">
        <v>289</v>
      </c>
      <c r="K55" s="526" t="s">
        <v>289</v>
      </c>
      <c r="L55" s="513" t="s">
        <v>289</v>
      </c>
      <c r="M55" s="513" t="s">
        <v>289</v>
      </c>
      <c r="N55" s="513" t="s">
        <v>289</v>
      </c>
    </row>
    <row r="56" spans="3:14" ht="21" customHeight="1">
      <c r="C56" s="508"/>
      <c r="D56" s="540"/>
      <c r="E56" s="171"/>
      <c r="F56" s="171"/>
      <c r="G56" s="171"/>
      <c r="H56" s="171"/>
      <c r="I56" s="510"/>
      <c r="J56" s="528" t="s">
        <v>332</v>
      </c>
      <c r="K56" s="529">
        <v>7.7</v>
      </c>
      <c r="L56" s="530" t="s">
        <v>289</v>
      </c>
      <c r="M56" s="531">
        <v>14000</v>
      </c>
      <c r="N56" s="531">
        <v>22000</v>
      </c>
    </row>
    <row r="57" spans="3:14" ht="21" customHeight="1">
      <c r="C57" s="508"/>
      <c r="D57" s="540"/>
      <c r="E57" s="171"/>
      <c r="F57" s="171"/>
      <c r="G57" s="171"/>
      <c r="H57" s="171"/>
      <c r="I57" s="510"/>
      <c r="J57" s="528" t="s">
        <v>337</v>
      </c>
      <c r="K57" s="529">
        <v>2.5</v>
      </c>
      <c r="L57" s="530" t="s">
        <v>289</v>
      </c>
      <c r="M57" s="531">
        <v>6500</v>
      </c>
      <c r="N57" s="531">
        <v>6000</v>
      </c>
    </row>
    <row r="58" spans="3:14" ht="21" customHeight="1">
      <c r="C58" s="508"/>
      <c r="D58" s="541"/>
      <c r="E58" s="172"/>
      <c r="F58" s="172"/>
      <c r="G58" s="172"/>
      <c r="H58" s="172"/>
      <c r="I58" s="519"/>
      <c r="J58" s="533" t="s">
        <v>333</v>
      </c>
      <c r="K58" s="534">
        <v>2.1</v>
      </c>
      <c r="L58" s="535" t="s">
        <v>289</v>
      </c>
      <c r="M58" s="536">
        <v>7200</v>
      </c>
      <c r="N58" s="536">
        <v>6000</v>
      </c>
    </row>
    <row r="59" spans="3:14" ht="21" customHeight="1">
      <c r="C59" s="501" t="s">
        <v>344</v>
      </c>
      <c r="D59" s="542" t="s">
        <v>324</v>
      </c>
      <c r="E59" s="537">
        <v>2465056</v>
      </c>
      <c r="F59" s="537">
        <v>105480</v>
      </c>
      <c r="G59" s="537">
        <v>53821</v>
      </c>
      <c r="H59" s="537">
        <v>2289752</v>
      </c>
      <c r="I59" s="538">
        <v>92.888437422922649</v>
      </c>
      <c r="J59" s="539" t="s">
        <v>289</v>
      </c>
      <c r="K59" s="526" t="s">
        <v>289</v>
      </c>
      <c r="L59" s="513" t="s">
        <v>289</v>
      </c>
      <c r="M59" s="513" t="s">
        <v>289</v>
      </c>
      <c r="N59" s="513" t="s">
        <v>289</v>
      </c>
    </row>
    <row r="60" spans="3:14" ht="21" customHeight="1">
      <c r="C60" s="508"/>
      <c r="D60" s="540"/>
      <c r="E60" s="171"/>
      <c r="F60" s="171"/>
      <c r="G60" s="171"/>
      <c r="H60" s="171"/>
      <c r="I60" s="510"/>
      <c r="J60" s="528" t="s">
        <v>332</v>
      </c>
      <c r="K60" s="529">
        <v>7.7</v>
      </c>
      <c r="L60" s="530" t="s">
        <v>289</v>
      </c>
      <c r="M60" s="531">
        <v>14000</v>
      </c>
      <c r="N60" s="531">
        <v>22000</v>
      </c>
    </row>
    <row r="61" spans="3:14" ht="21" customHeight="1">
      <c r="C61" s="508"/>
      <c r="D61" s="540"/>
      <c r="E61" s="171"/>
      <c r="F61" s="171"/>
      <c r="G61" s="171"/>
      <c r="H61" s="171"/>
      <c r="I61" s="510"/>
      <c r="J61" s="528" t="s">
        <v>337</v>
      </c>
      <c r="K61" s="529">
        <v>2.5</v>
      </c>
      <c r="L61" s="530" t="s">
        <v>289</v>
      </c>
      <c r="M61" s="531">
        <v>6500</v>
      </c>
      <c r="N61" s="531">
        <v>6000</v>
      </c>
    </row>
    <row r="62" spans="3:14" ht="21" customHeight="1">
      <c r="C62" s="508"/>
      <c r="D62" s="541"/>
      <c r="E62" s="172"/>
      <c r="F62" s="172"/>
      <c r="G62" s="172"/>
      <c r="H62" s="172"/>
      <c r="I62" s="519"/>
      <c r="J62" s="533" t="s">
        <v>333</v>
      </c>
      <c r="K62" s="534">
        <v>2.1</v>
      </c>
      <c r="L62" s="535" t="s">
        <v>289</v>
      </c>
      <c r="M62" s="536">
        <v>7200</v>
      </c>
      <c r="N62" s="536">
        <v>6000</v>
      </c>
    </row>
    <row r="63" spans="3:14" ht="21" customHeight="1">
      <c r="C63" s="501" t="s">
        <v>345</v>
      </c>
      <c r="D63" s="542" t="s">
        <v>324</v>
      </c>
      <c r="E63" s="537">
        <v>2489035</v>
      </c>
      <c r="F63" s="537">
        <v>109010</v>
      </c>
      <c r="G63" s="537">
        <v>57038</v>
      </c>
      <c r="H63" s="537">
        <v>2332151</v>
      </c>
      <c r="I63" s="538">
        <v>93.696995020158411</v>
      </c>
      <c r="J63" s="539" t="s">
        <v>289</v>
      </c>
      <c r="K63" s="526" t="s">
        <v>289</v>
      </c>
      <c r="L63" s="513" t="s">
        <v>289</v>
      </c>
      <c r="M63" s="513" t="s">
        <v>289</v>
      </c>
      <c r="N63" s="513" t="s">
        <v>289</v>
      </c>
    </row>
    <row r="64" spans="3:14" ht="21" customHeight="1">
      <c r="C64" s="508"/>
      <c r="D64" s="540"/>
      <c r="E64" s="171"/>
      <c r="F64" s="171"/>
      <c r="G64" s="171"/>
      <c r="H64" s="171"/>
      <c r="I64" s="510"/>
      <c r="J64" s="528" t="s">
        <v>332</v>
      </c>
      <c r="K64" s="529">
        <v>7.7</v>
      </c>
      <c r="L64" s="530" t="s">
        <v>289</v>
      </c>
      <c r="M64" s="531">
        <v>14000</v>
      </c>
      <c r="N64" s="531">
        <v>22000</v>
      </c>
    </row>
    <row r="65" spans="3:14" ht="21" customHeight="1">
      <c r="C65" s="508"/>
      <c r="D65" s="540"/>
      <c r="E65" s="171"/>
      <c r="F65" s="171"/>
      <c r="G65" s="171"/>
      <c r="H65" s="171"/>
      <c r="I65" s="510"/>
      <c r="J65" s="528" t="s">
        <v>337</v>
      </c>
      <c r="K65" s="529">
        <v>2.5</v>
      </c>
      <c r="L65" s="530" t="s">
        <v>289</v>
      </c>
      <c r="M65" s="531">
        <v>6500</v>
      </c>
      <c r="N65" s="531">
        <v>6000</v>
      </c>
    </row>
    <row r="66" spans="3:14" ht="21" customHeight="1">
      <c r="C66" s="508"/>
      <c r="D66" s="541"/>
      <c r="E66" s="172"/>
      <c r="F66" s="172"/>
      <c r="G66" s="172"/>
      <c r="H66" s="172"/>
      <c r="I66" s="519"/>
      <c r="J66" s="533" t="s">
        <v>333</v>
      </c>
      <c r="K66" s="534">
        <v>2.1</v>
      </c>
      <c r="L66" s="535" t="s">
        <v>289</v>
      </c>
      <c r="M66" s="536">
        <v>7200</v>
      </c>
      <c r="N66" s="536">
        <v>6000</v>
      </c>
    </row>
    <row r="67" spans="3:14" ht="21" customHeight="1">
      <c r="C67" s="501" t="s">
        <v>346</v>
      </c>
      <c r="D67" s="542" t="s">
        <v>324</v>
      </c>
      <c r="E67" s="537">
        <v>2443740</v>
      </c>
      <c r="F67" s="537">
        <v>110883</v>
      </c>
      <c r="G67" s="537">
        <v>59569</v>
      </c>
      <c r="H67" s="537">
        <v>2326302</v>
      </c>
      <c r="I67" s="538">
        <v>95.194333276044091</v>
      </c>
      <c r="J67" s="539" t="s">
        <v>289</v>
      </c>
      <c r="K67" s="526" t="s">
        <v>289</v>
      </c>
      <c r="L67" s="513" t="s">
        <v>289</v>
      </c>
      <c r="M67" s="513" t="s">
        <v>289</v>
      </c>
      <c r="N67" s="513" t="s">
        <v>289</v>
      </c>
    </row>
    <row r="68" spans="3:14" ht="21" customHeight="1">
      <c r="C68" s="508"/>
      <c r="D68" s="540"/>
      <c r="E68" s="171"/>
      <c r="F68" s="171"/>
      <c r="G68" s="171"/>
      <c r="H68" s="171"/>
      <c r="I68" s="510"/>
      <c r="J68" s="528" t="s">
        <v>332</v>
      </c>
      <c r="K68" s="529">
        <v>7.7</v>
      </c>
      <c r="L68" s="530" t="s">
        <v>289</v>
      </c>
      <c r="M68" s="531">
        <v>14000</v>
      </c>
      <c r="N68" s="531">
        <v>22000</v>
      </c>
    </row>
    <row r="69" spans="3:14" ht="21" customHeight="1">
      <c r="C69" s="508"/>
      <c r="D69" s="540"/>
      <c r="E69" s="171"/>
      <c r="F69" s="171"/>
      <c r="G69" s="171"/>
      <c r="H69" s="171"/>
      <c r="I69" s="510"/>
      <c r="J69" s="528" t="s">
        <v>337</v>
      </c>
      <c r="K69" s="529">
        <v>2.5</v>
      </c>
      <c r="L69" s="530" t="s">
        <v>289</v>
      </c>
      <c r="M69" s="531">
        <v>6500</v>
      </c>
      <c r="N69" s="531">
        <v>6000</v>
      </c>
    </row>
    <row r="70" spans="3:14" ht="21" customHeight="1">
      <c r="C70" s="517"/>
      <c r="D70" s="541"/>
      <c r="E70" s="172"/>
      <c r="F70" s="172"/>
      <c r="G70" s="172"/>
      <c r="H70" s="172"/>
      <c r="I70" s="519"/>
      <c r="J70" s="533" t="s">
        <v>333</v>
      </c>
      <c r="K70" s="534">
        <v>2.1</v>
      </c>
      <c r="L70" s="535" t="s">
        <v>289</v>
      </c>
      <c r="M70" s="536">
        <v>7200</v>
      </c>
      <c r="N70" s="536">
        <v>6000</v>
      </c>
    </row>
    <row r="71" spans="3:14" ht="21" customHeight="1">
      <c r="C71" s="501" t="s">
        <v>347</v>
      </c>
      <c r="D71" s="542" t="s">
        <v>324</v>
      </c>
      <c r="E71" s="537">
        <v>2456288</v>
      </c>
      <c r="F71" s="537">
        <v>113125</v>
      </c>
      <c r="G71" s="537">
        <v>62147</v>
      </c>
      <c r="H71" s="537">
        <v>2311826</v>
      </c>
      <c r="I71" s="538">
        <v>94.118686408108502</v>
      </c>
      <c r="J71" s="539" t="s">
        <v>289</v>
      </c>
      <c r="K71" s="526" t="s">
        <v>289</v>
      </c>
      <c r="L71" s="513" t="s">
        <v>289</v>
      </c>
      <c r="M71" s="513" t="s">
        <v>289</v>
      </c>
      <c r="N71" s="513" t="s">
        <v>289</v>
      </c>
    </row>
    <row r="72" spans="3:14" ht="21" customHeight="1">
      <c r="C72" s="508"/>
      <c r="D72" s="540"/>
      <c r="E72" s="171"/>
      <c r="F72" s="171"/>
      <c r="G72" s="171"/>
      <c r="H72" s="171"/>
      <c r="I72" s="510"/>
      <c r="J72" s="528" t="s">
        <v>332</v>
      </c>
      <c r="K72" s="529">
        <v>7.7</v>
      </c>
      <c r="L72" s="530" t="s">
        <v>289</v>
      </c>
      <c r="M72" s="531">
        <v>14000</v>
      </c>
      <c r="N72" s="531">
        <v>22000</v>
      </c>
    </row>
    <row r="73" spans="3:14" ht="21" customHeight="1">
      <c r="C73" s="508"/>
      <c r="D73" s="540"/>
      <c r="E73" s="171"/>
      <c r="F73" s="171"/>
      <c r="G73" s="171"/>
      <c r="H73" s="171"/>
      <c r="I73" s="510"/>
      <c r="J73" s="528" t="s">
        <v>337</v>
      </c>
      <c r="K73" s="529">
        <v>2.5</v>
      </c>
      <c r="L73" s="530" t="s">
        <v>289</v>
      </c>
      <c r="M73" s="531">
        <v>6500</v>
      </c>
      <c r="N73" s="531">
        <v>6000</v>
      </c>
    </row>
    <row r="74" spans="3:14" ht="21" customHeight="1">
      <c r="C74" s="517"/>
      <c r="D74" s="541"/>
      <c r="E74" s="172"/>
      <c r="F74" s="172"/>
      <c r="G74" s="172"/>
      <c r="H74" s="172"/>
      <c r="I74" s="519"/>
      <c r="J74" s="533" t="s">
        <v>333</v>
      </c>
      <c r="K74" s="534">
        <v>2.1</v>
      </c>
      <c r="L74" s="535" t="s">
        <v>289</v>
      </c>
      <c r="M74" s="536">
        <v>7200</v>
      </c>
      <c r="N74" s="536">
        <v>6000</v>
      </c>
    </row>
    <row r="75" spans="3:14" ht="21" customHeight="1">
      <c r="C75" s="501" t="s">
        <v>348</v>
      </c>
      <c r="D75" s="542" t="s">
        <v>324</v>
      </c>
      <c r="E75" s="537">
        <v>2429289</v>
      </c>
      <c r="F75" s="537">
        <v>112587</v>
      </c>
      <c r="G75" s="537">
        <v>63071</v>
      </c>
      <c r="H75" s="537">
        <v>2294806</v>
      </c>
      <c r="I75" s="538">
        <v>94.464100401393168</v>
      </c>
      <c r="J75" s="539" t="s">
        <v>289</v>
      </c>
      <c r="K75" s="526" t="s">
        <v>289</v>
      </c>
      <c r="L75" s="513" t="s">
        <v>289</v>
      </c>
      <c r="M75" s="513" t="s">
        <v>289</v>
      </c>
      <c r="N75" s="513" t="s">
        <v>289</v>
      </c>
    </row>
    <row r="76" spans="3:14" ht="21" customHeight="1">
      <c r="C76" s="508"/>
      <c r="D76" s="540"/>
      <c r="E76" s="171"/>
      <c r="F76" s="171"/>
      <c r="G76" s="171"/>
      <c r="H76" s="171"/>
      <c r="I76" s="510"/>
      <c r="J76" s="528" t="s">
        <v>332</v>
      </c>
      <c r="K76" s="529">
        <v>7.7</v>
      </c>
      <c r="L76" s="530" t="s">
        <v>289</v>
      </c>
      <c r="M76" s="531">
        <v>14000</v>
      </c>
      <c r="N76" s="531">
        <v>22000</v>
      </c>
    </row>
    <row r="77" spans="3:14" ht="21" customHeight="1">
      <c r="C77" s="508"/>
      <c r="D77" s="540"/>
      <c r="E77" s="171"/>
      <c r="F77" s="171"/>
      <c r="G77" s="171"/>
      <c r="H77" s="171"/>
      <c r="I77" s="510"/>
      <c r="J77" s="528" t="s">
        <v>337</v>
      </c>
      <c r="K77" s="529">
        <v>2.5</v>
      </c>
      <c r="L77" s="530" t="s">
        <v>289</v>
      </c>
      <c r="M77" s="531">
        <v>6500</v>
      </c>
      <c r="N77" s="531">
        <v>6000</v>
      </c>
    </row>
    <row r="78" spans="3:14" ht="21" customHeight="1">
      <c r="C78" s="517"/>
      <c r="D78" s="541"/>
      <c r="E78" s="172"/>
      <c r="F78" s="172"/>
      <c r="G78" s="172"/>
      <c r="H78" s="172"/>
      <c r="I78" s="519"/>
      <c r="J78" s="533" t="s">
        <v>333</v>
      </c>
      <c r="K78" s="534">
        <v>2.1</v>
      </c>
      <c r="L78" s="535" t="s">
        <v>289</v>
      </c>
      <c r="M78" s="536">
        <v>7200</v>
      </c>
      <c r="N78" s="536">
        <v>6000</v>
      </c>
    </row>
    <row r="79" spans="3:14" ht="21" customHeight="1">
      <c r="C79" s="501" t="s">
        <v>349</v>
      </c>
      <c r="D79" s="542" t="s">
        <v>324</v>
      </c>
      <c r="E79" s="537">
        <v>2473840</v>
      </c>
      <c r="F79" s="537">
        <v>114387</v>
      </c>
      <c r="G79" s="537">
        <v>65182</v>
      </c>
      <c r="H79" s="537">
        <v>2355476</v>
      </c>
      <c r="I79" s="538">
        <v>95.215373670083764</v>
      </c>
      <c r="J79" s="539" t="s">
        <v>289</v>
      </c>
      <c r="K79" s="526" t="s">
        <v>289</v>
      </c>
      <c r="L79" s="513" t="s">
        <v>289</v>
      </c>
      <c r="M79" s="513" t="s">
        <v>289</v>
      </c>
      <c r="N79" s="513" t="s">
        <v>289</v>
      </c>
    </row>
    <row r="80" spans="3:14" ht="21" customHeight="1">
      <c r="C80" s="508"/>
      <c r="D80" s="540"/>
      <c r="E80" s="171"/>
      <c r="F80" s="171"/>
      <c r="G80" s="171"/>
      <c r="H80" s="171"/>
      <c r="I80" s="510"/>
      <c r="J80" s="528" t="s">
        <v>332</v>
      </c>
      <c r="K80" s="529">
        <v>7.7</v>
      </c>
      <c r="L80" s="530" t="s">
        <v>289</v>
      </c>
      <c r="M80" s="531">
        <v>14000</v>
      </c>
      <c r="N80" s="531">
        <v>22000</v>
      </c>
    </row>
    <row r="81" spans="3:14" ht="21" customHeight="1">
      <c r="C81" s="508"/>
      <c r="D81" s="540"/>
      <c r="E81" s="171"/>
      <c r="F81" s="171"/>
      <c r="G81" s="171"/>
      <c r="H81" s="171"/>
      <c r="I81" s="510"/>
      <c r="J81" s="528" t="s">
        <v>337</v>
      </c>
      <c r="K81" s="529">
        <v>2.5</v>
      </c>
      <c r="L81" s="530" t="s">
        <v>289</v>
      </c>
      <c r="M81" s="531">
        <v>6500</v>
      </c>
      <c r="N81" s="531">
        <v>6000</v>
      </c>
    </row>
    <row r="82" spans="3:14" ht="21" customHeight="1">
      <c r="C82" s="508"/>
      <c r="D82" s="540"/>
      <c r="E82" s="171"/>
      <c r="F82" s="171"/>
      <c r="G82" s="171"/>
      <c r="H82" s="171"/>
      <c r="I82" s="510"/>
      <c r="J82" s="533" t="s">
        <v>333</v>
      </c>
      <c r="K82" s="534">
        <v>2.1</v>
      </c>
      <c r="L82" s="535" t="s">
        <v>289</v>
      </c>
      <c r="M82" s="536">
        <v>7200</v>
      </c>
      <c r="N82" s="536">
        <v>6000</v>
      </c>
    </row>
    <row r="83" spans="3:14" ht="21" customHeight="1">
      <c r="C83" s="501" t="s">
        <v>350</v>
      </c>
      <c r="D83" s="542" t="s">
        <v>324</v>
      </c>
      <c r="E83" s="537">
        <v>2400111</v>
      </c>
      <c r="F83" s="537">
        <v>110451</v>
      </c>
      <c r="G83" s="537">
        <v>63807</v>
      </c>
      <c r="H83" s="537">
        <v>2282651</v>
      </c>
      <c r="I83" s="538">
        <v>95.106059678073223</v>
      </c>
      <c r="J83" s="539" t="s">
        <v>289</v>
      </c>
      <c r="K83" s="526" t="s">
        <v>289</v>
      </c>
      <c r="L83" s="513" t="s">
        <v>289</v>
      </c>
      <c r="M83" s="513" t="s">
        <v>289</v>
      </c>
      <c r="N83" s="513" t="s">
        <v>289</v>
      </c>
    </row>
    <row r="84" spans="3:14" ht="21" customHeight="1">
      <c r="C84" s="508"/>
      <c r="D84" s="540"/>
      <c r="E84" s="171"/>
      <c r="F84" s="171"/>
      <c r="G84" s="171"/>
      <c r="H84" s="171"/>
      <c r="I84" s="510"/>
      <c r="J84" s="528" t="s">
        <v>332</v>
      </c>
      <c r="K84" s="529">
        <v>7.7</v>
      </c>
      <c r="L84" s="530" t="s">
        <v>289</v>
      </c>
      <c r="M84" s="531">
        <v>14000</v>
      </c>
      <c r="N84" s="531">
        <v>22000</v>
      </c>
    </row>
    <row r="85" spans="3:14" ht="21" customHeight="1">
      <c r="C85" s="508"/>
      <c r="D85" s="540"/>
      <c r="E85" s="171"/>
      <c r="F85" s="171"/>
      <c r="G85" s="171"/>
      <c r="H85" s="171"/>
      <c r="I85" s="510"/>
      <c r="J85" s="528" t="s">
        <v>337</v>
      </c>
      <c r="K85" s="529">
        <v>2.5</v>
      </c>
      <c r="L85" s="530" t="s">
        <v>289</v>
      </c>
      <c r="M85" s="531">
        <v>6500</v>
      </c>
      <c r="N85" s="531">
        <v>6000</v>
      </c>
    </row>
    <row r="86" spans="3:14" ht="21" customHeight="1">
      <c r="C86" s="508"/>
      <c r="D86" s="541"/>
      <c r="E86" s="172"/>
      <c r="F86" s="172"/>
      <c r="G86" s="172"/>
      <c r="H86" s="172"/>
      <c r="I86" s="519"/>
      <c r="J86" s="533" t="s">
        <v>333</v>
      </c>
      <c r="K86" s="534">
        <v>2.1</v>
      </c>
      <c r="L86" s="535" t="s">
        <v>289</v>
      </c>
      <c r="M86" s="536">
        <v>7200</v>
      </c>
      <c r="N86" s="536">
        <v>6000</v>
      </c>
    </row>
    <row r="87" spans="3:14" ht="21" customHeight="1">
      <c r="C87" s="501" t="s">
        <v>351</v>
      </c>
      <c r="D87" s="547" t="s">
        <v>324</v>
      </c>
      <c r="E87" s="548">
        <v>2501112</v>
      </c>
      <c r="F87" s="548">
        <v>115099</v>
      </c>
      <c r="G87" s="548">
        <v>66492</v>
      </c>
      <c r="H87" s="548">
        <v>2352037</v>
      </c>
      <c r="I87" s="549">
        <f>H87/E87*100</f>
        <v>94.039651163162631</v>
      </c>
      <c r="J87" s="550" t="s">
        <v>352</v>
      </c>
      <c r="K87" s="551" t="s">
        <v>352</v>
      </c>
      <c r="L87" s="552" t="s">
        <v>352</v>
      </c>
      <c r="M87" s="552" t="s">
        <v>352</v>
      </c>
      <c r="N87" s="552" t="s">
        <v>352</v>
      </c>
    </row>
    <row r="88" spans="3:14" ht="21" customHeight="1">
      <c r="C88" s="508"/>
      <c r="D88" s="553"/>
      <c r="E88" s="554"/>
      <c r="F88" s="554"/>
      <c r="G88" s="554"/>
      <c r="H88" s="554"/>
      <c r="I88" s="555"/>
      <c r="J88" s="556" t="s">
        <v>353</v>
      </c>
      <c r="K88" s="557">
        <v>7.7</v>
      </c>
      <c r="L88" s="558" t="s">
        <v>352</v>
      </c>
      <c r="M88" s="559">
        <v>14000</v>
      </c>
      <c r="N88" s="559">
        <v>22000</v>
      </c>
    </row>
    <row r="89" spans="3:14" ht="21" customHeight="1">
      <c r="C89" s="508"/>
      <c r="D89" s="553"/>
      <c r="E89" s="554"/>
      <c r="F89" s="554"/>
      <c r="G89" s="554"/>
      <c r="H89" s="554"/>
      <c r="I89" s="555"/>
      <c r="J89" s="556" t="s">
        <v>354</v>
      </c>
      <c r="K89" s="557">
        <v>2.5</v>
      </c>
      <c r="L89" s="558" t="s">
        <v>352</v>
      </c>
      <c r="M89" s="559">
        <v>6500</v>
      </c>
      <c r="N89" s="559">
        <v>6000</v>
      </c>
    </row>
    <row r="90" spans="3:14" ht="21" customHeight="1">
      <c r="C90" s="508"/>
      <c r="D90" s="560"/>
      <c r="E90" s="561"/>
      <c r="F90" s="561"/>
      <c r="G90" s="561"/>
      <c r="H90" s="561"/>
      <c r="I90" s="562"/>
      <c r="J90" s="563" t="s">
        <v>355</v>
      </c>
      <c r="K90" s="564">
        <v>2.1</v>
      </c>
      <c r="L90" s="565" t="s">
        <v>352</v>
      </c>
      <c r="M90" s="566">
        <v>7200</v>
      </c>
      <c r="N90" s="566">
        <v>6000</v>
      </c>
    </row>
    <row r="91" spans="3:14" ht="21" customHeight="1">
      <c r="C91" s="501" t="s">
        <v>356</v>
      </c>
      <c r="D91" s="547" t="s">
        <v>324</v>
      </c>
      <c r="E91" s="548">
        <v>2279581</v>
      </c>
      <c r="F91" s="548">
        <v>107730</v>
      </c>
      <c r="G91" s="548">
        <v>64346</v>
      </c>
      <c r="H91" s="548">
        <v>2138656</v>
      </c>
      <c r="I91" s="549">
        <f>H91/E91*100</f>
        <v>93.817942858797295</v>
      </c>
      <c r="J91" s="550" t="s">
        <v>352</v>
      </c>
      <c r="K91" s="551" t="s">
        <v>352</v>
      </c>
      <c r="L91" s="552" t="s">
        <v>352</v>
      </c>
      <c r="M91" s="552" t="s">
        <v>352</v>
      </c>
      <c r="N91" s="552" t="s">
        <v>352</v>
      </c>
    </row>
    <row r="92" spans="3:14" ht="21" customHeight="1">
      <c r="C92" s="508"/>
      <c r="D92" s="553"/>
      <c r="E92" s="554"/>
      <c r="F92" s="554"/>
      <c r="G92" s="554"/>
      <c r="H92" s="554"/>
      <c r="I92" s="555"/>
      <c r="J92" s="556" t="s">
        <v>353</v>
      </c>
      <c r="K92" s="557">
        <v>7.7</v>
      </c>
      <c r="L92" s="558" t="s">
        <v>352</v>
      </c>
      <c r="M92" s="559">
        <v>14000</v>
      </c>
      <c r="N92" s="559">
        <v>22000</v>
      </c>
    </row>
    <row r="93" spans="3:14" ht="21" customHeight="1">
      <c r="C93" s="508"/>
      <c r="D93" s="553"/>
      <c r="E93" s="554"/>
      <c r="F93" s="554"/>
      <c r="G93" s="554"/>
      <c r="H93" s="554"/>
      <c r="I93" s="555"/>
      <c r="J93" s="556" t="s">
        <v>354</v>
      </c>
      <c r="K93" s="557">
        <v>2.5</v>
      </c>
      <c r="L93" s="558" t="s">
        <v>352</v>
      </c>
      <c r="M93" s="559">
        <v>6500</v>
      </c>
      <c r="N93" s="559">
        <v>6000</v>
      </c>
    </row>
    <row r="94" spans="3:14" ht="21" customHeight="1">
      <c r="C94" s="517"/>
      <c r="D94" s="560"/>
      <c r="E94" s="561"/>
      <c r="F94" s="561"/>
      <c r="G94" s="561"/>
      <c r="H94" s="561"/>
      <c r="I94" s="562"/>
      <c r="J94" s="563" t="s">
        <v>355</v>
      </c>
      <c r="K94" s="564">
        <v>2.1</v>
      </c>
      <c r="L94" s="565" t="s">
        <v>352</v>
      </c>
      <c r="M94" s="566">
        <v>7200</v>
      </c>
      <c r="N94" s="566">
        <v>6000</v>
      </c>
    </row>
    <row r="95" spans="3:14" ht="21" customHeight="1">
      <c r="C95" s="501" t="s">
        <v>357</v>
      </c>
      <c r="D95" s="547" t="s">
        <v>324</v>
      </c>
      <c r="E95" s="548">
        <v>2531643</v>
      </c>
      <c r="F95" s="548">
        <v>122402</v>
      </c>
      <c r="G95" s="548">
        <v>74050</v>
      </c>
      <c r="H95" s="548">
        <v>2383313</v>
      </c>
      <c r="I95" s="549">
        <v>94.140959053073431</v>
      </c>
      <c r="J95" s="550" t="s">
        <v>43</v>
      </c>
      <c r="K95" s="551" t="s">
        <v>43</v>
      </c>
      <c r="L95" s="552" t="s">
        <v>43</v>
      </c>
      <c r="M95" s="552" t="s">
        <v>43</v>
      </c>
      <c r="N95" s="552" t="s">
        <v>43</v>
      </c>
    </row>
    <row r="96" spans="3:14" ht="21" customHeight="1">
      <c r="C96" s="508"/>
      <c r="D96" s="553"/>
      <c r="E96" s="554"/>
      <c r="F96" s="554"/>
      <c r="G96" s="554"/>
      <c r="H96" s="554"/>
      <c r="I96" s="555"/>
      <c r="J96" s="556" t="s">
        <v>358</v>
      </c>
      <c r="K96" s="557">
        <v>7.7</v>
      </c>
      <c r="L96" s="558" t="s">
        <v>43</v>
      </c>
      <c r="M96" s="559">
        <v>23500</v>
      </c>
      <c r="N96" s="559">
        <v>22000</v>
      </c>
    </row>
    <row r="97" spans="3:14" ht="21" customHeight="1">
      <c r="C97" s="508"/>
      <c r="D97" s="553"/>
      <c r="E97" s="554"/>
      <c r="F97" s="554"/>
      <c r="G97" s="554"/>
      <c r="H97" s="554"/>
      <c r="I97" s="555"/>
      <c r="J97" s="556" t="s">
        <v>359</v>
      </c>
      <c r="K97" s="557">
        <v>2.5</v>
      </c>
      <c r="L97" s="558" t="s">
        <v>43</v>
      </c>
      <c r="M97" s="559">
        <v>8400</v>
      </c>
      <c r="N97" s="559">
        <v>6000</v>
      </c>
    </row>
    <row r="98" spans="3:14" ht="21" customHeight="1">
      <c r="C98" s="517"/>
      <c r="D98" s="560"/>
      <c r="E98" s="561"/>
      <c r="F98" s="561"/>
      <c r="G98" s="561"/>
      <c r="H98" s="561"/>
      <c r="I98" s="562"/>
      <c r="J98" s="563" t="s">
        <v>360</v>
      </c>
      <c r="K98" s="564">
        <v>2.1</v>
      </c>
      <c r="L98" s="565" t="s">
        <v>43</v>
      </c>
      <c r="M98" s="566">
        <v>7700</v>
      </c>
      <c r="N98" s="566">
        <v>6000</v>
      </c>
    </row>
    <row r="99" spans="3:14" ht="16.5" customHeight="1">
      <c r="C99" s="487" t="s">
        <v>361</v>
      </c>
      <c r="E99" s="310"/>
      <c r="F99" s="310"/>
      <c r="G99" s="310"/>
      <c r="H99" s="310"/>
      <c r="I99" s="292"/>
      <c r="J99" s="488"/>
      <c r="M99" s="292"/>
      <c r="N99" s="292" t="s">
        <v>268</v>
      </c>
    </row>
    <row r="100" spans="3:14" ht="16.5" customHeight="1">
      <c r="C100" s="487" t="s">
        <v>362</v>
      </c>
      <c r="H100" s="567"/>
    </row>
    <row r="101" spans="3:14" ht="16.5" customHeight="1">
      <c r="C101" s="5" t="s">
        <v>363</v>
      </c>
    </row>
    <row r="102" spans="3:14">
      <c r="C102" s="5"/>
    </row>
    <row r="103" spans="3:14">
      <c r="C103" s="5"/>
    </row>
    <row r="104" spans="3:14">
      <c r="C104" s="5"/>
    </row>
    <row r="105" spans="3:14">
      <c r="C105" s="5"/>
    </row>
    <row r="106" spans="3:14">
      <c r="C106" s="5"/>
    </row>
  </sheetData>
  <mergeCells count="43">
    <mergeCell ref="C91:C94"/>
    <mergeCell ref="C95:C98"/>
    <mergeCell ref="C67:C70"/>
    <mergeCell ref="C71:C74"/>
    <mergeCell ref="C75:C78"/>
    <mergeCell ref="C79:C82"/>
    <mergeCell ref="C83:C86"/>
    <mergeCell ref="C87:C90"/>
    <mergeCell ref="C43:C46"/>
    <mergeCell ref="C47:C50"/>
    <mergeCell ref="C51:C54"/>
    <mergeCell ref="C55:C58"/>
    <mergeCell ref="C59:C62"/>
    <mergeCell ref="C63:C66"/>
    <mergeCell ref="C22:C24"/>
    <mergeCell ref="C25:C27"/>
    <mergeCell ref="C28:C30"/>
    <mergeCell ref="C31:C34"/>
    <mergeCell ref="C35:C38"/>
    <mergeCell ref="C39:C42"/>
    <mergeCell ref="C17:C21"/>
    <mergeCell ref="J17:K17"/>
    <mergeCell ref="J18:K18"/>
    <mergeCell ref="J19:K19"/>
    <mergeCell ref="J20:K20"/>
    <mergeCell ref="J21:K21"/>
    <mergeCell ref="J11:K11"/>
    <mergeCell ref="C12:C16"/>
    <mergeCell ref="J12:K12"/>
    <mergeCell ref="J13:K13"/>
    <mergeCell ref="J14:K14"/>
    <mergeCell ref="J15:K15"/>
    <mergeCell ref="J16:K16"/>
    <mergeCell ref="C5:C6"/>
    <mergeCell ref="D5:D6"/>
    <mergeCell ref="H5:H6"/>
    <mergeCell ref="I5:I6"/>
    <mergeCell ref="J6:K6"/>
    <mergeCell ref="C7:C11"/>
    <mergeCell ref="J7:K7"/>
    <mergeCell ref="J8:K8"/>
    <mergeCell ref="J9:K9"/>
    <mergeCell ref="J10:K10"/>
  </mergeCells>
  <phoneticPr fontId="4"/>
  <hyperlinks>
    <hyperlink ref="A1" location="基本情報!C205" display="基本情報"/>
  </hyperlinks>
  <pageMargins left="0.70866141732283472" right="0.70866141732283472" top="0.74803149606299213" bottom="0.74803149606299213" header="0.31496062992125984" footer="0.31496062992125984"/>
  <pageSetup paperSize="9" scale="60" fitToHeight="0" orientation="landscape" r:id="rId1"/>
  <rowBreaks count="2" manualBreakCount="2">
    <brk id="38" min="2" max="13" man="1"/>
    <brk id="70" min="2" max="1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2">
    <tabColor theme="8" tint="-0.249977111117893"/>
  </sheetPr>
  <dimension ref="A1:U216"/>
  <sheetViews>
    <sheetView zoomScale="70" zoomScaleNormal="70" zoomScaleSheetLayoutView="70" workbookViewId="0">
      <selection activeCell="C5" sqref="D5:G5"/>
    </sheetView>
  </sheetViews>
  <sheetFormatPr defaultColWidth="12.375" defaultRowHeight="13.5"/>
  <cols>
    <col min="1" max="1" width="4.625" style="229" customWidth="1"/>
    <col min="2" max="2" width="2.125" style="229" customWidth="1"/>
    <col min="3" max="3" width="4.625" style="229" customWidth="1"/>
    <col min="4" max="4" width="34.125" style="571" customWidth="1"/>
    <col min="5" max="21" width="13.625" style="229" customWidth="1"/>
    <col min="22" max="16384" width="12.375" style="229"/>
  </cols>
  <sheetData>
    <row r="1" spans="1:21" ht="13.5" customHeight="1">
      <c r="A1" s="67" t="s">
        <v>2</v>
      </c>
      <c r="B1" s="69"/>
      <c r="D1" s="568"/>
      <c r="E1" s="307"/>
      <c r="F1" s="307"/>
      <c r="G1" s="307"/>
      <c r="H1" s="307"/>
      <c r="I1" s="307"/>
      <c r="J1" s="307"/>
      <c r="K1" s="307"/>
      <c r="L1" s="307"/>
      <c r="M1" s="307"/>
      <c r="N1" s="307"/>
      <c r="O1" s="307"/>
      <c r="P1" s="307"/>
      <c r="Q1" s="307"/>
      <c r="R1" s="307"/>
      <c r="S1" s="307"/>
      <c r="T1" s="307"/>
      <c r="U1" s="308"/>
    </row>
    <row r="2" spans="1:21" ht="13.5" customHeight="1">
      <c r="A2" s="69"/>
      <c r="B2" s="69"/>
      <c r="D2" s="568"/>
      <c r="E2" s="307"/>
      <c r="F2" s="307"/>
      <c r="G2" s="307"/>
      <c r="H2" s="307"/>
      <c r="I2" s="307"/>
      <c r="J2" s="307"/>
      <c r="K2" s="307"/>
      <c r="L2" s="307"/>
      <c r="M2" s="307"/>
      <c r="N2" s="307"/>
      <c r="O2" s="307"/>
      <c r="P2" s="307"/>
      <c r="Q2" s="307"/>
      <c r="R2" s="307"/>
      <c r="S2" s="307"/>
      <c r="T2" s="307"/>
      <c r="U2" s="308"/>
    </row>
    <row r="3" spans="1:21" ht="21" customHeight="1">
      <c r="C3" s="569" t="s">
        <v>364</v>
      </c>
      <c r="D3" s="570"/>
      <c r="E3" s="309"/>
      <c r="F3" s="309"/>
      <c r="G3" s="309"/>
      <c r="H3" s="309"/>
      <c r="I3" s="230"/>
      <c r="J3" s="309"/>
      <c r="K3" s="309"/>
      <c r="L3" s="309"/>
      <c r="M3" s="309"/>
      <c r="N3" s="309"/>
      <c r="O3" s="309"/>
      <c r="P3" s="309"/>
      <c r="Q3" s="310"/>
      <c r="R3" s="310"/>
      <c r="S3" s="310"/>
      <c r="T3" s="310"/>
      <c r="U3" s="310"/>
    </row>
    <row r="4" spans="1:21" ht="16.5" customHeight="1">
      <c r="E4" s="307"/>
      <c r="F4" s="307"/>
      <c r="G4" s="307"/>
      <c r="H4" s="251"/>
      <c r="I4" s="307"/>
      <c r="J4" s="307"/>
      <c r="K4" s="251"/>
      <c r="L4" s="307"/>
      <c r="M4" s="307"/>
      <c r="N4" s="307"/>
      <c r="O4" s="307"/>
      <c r="P4" s="307"/>
      <c r="Q4" s="310"/>
      <c r="R4" s="310"/>
      <c r="S4" s="310"/>
      <c r="T4" s="310"/>
      <c r="U4" s="251" t="s">
        <v>365</v>
      </c>
    </row>
    <row r="5" spans="1:21" ht="15" customHeight="1">
      <c r="C5" s="311"/>
      <c r="D5" s="312"/>
      <c r="E5" s="572" t="s">
        <v>216</v>
      </c>
      <c r="F5" s="572" t="s">
        <v>217</v>
      </c>
      <c r="G5" s="572" t="s">
        <v>218</v>
      </c>
      <c r="H5" s="572" t="s">
        <v>219</v>
      </c>
      <c r="I5" s="572" t="s">
        <v>220</v>
      </c>
      <c r="J5" s="572" t="s">
        <v>221</v>
      </c>
      <c r="K5" s="572" t="s">
        <v>222</v>
      </c>
      <c r="L5" s="572" t="s">
        <v>223</v>
      </c>
      <c r="M5" s="572" t="s">
        <v>224</v>
      </c>
      <c r="N5" s="572" t="s">
        <v>225</v>
      </c>
      <c r="O5" s="572" t="s">
        <v>226</v>
      </c>
      <c r="P5" s="572" t="s">
        <v>227</v>
      </c>
      <c r="Q5" s="573" t="s">
        <v>228</v>
      </c>
      <c r="R5" s="574" t="s">
        <v>229</v>
      </c>
      <c r="S5" s="574" t="s">
        <v>230</v>
      </c>
      <c r="T5" s="574" t="s">
        <v>231</v>
      </c>
      <c r="U5" s="575" t="s">
        <v>232</v>
      </c>
    </row>
    <row r="6" spans="1:21" ht="15" customHeight="1">
      <c r="C6" s="317"/>
      <c r="D6" s="318"/>
      <c r="E6" s="576"/>
      <c r="F6" s="576"/>
      <c r="G6" s="576"/>
      <c r="H6" s="576"/>
      <c r="I6" s="576"/>
      <c r="J6" s="576"/>
      <c r="K6" s="576"/>
      <c r="L6" s="576"/>
      <c r="M6" s="576"/>
      <c r="N6" s="576"/>
      <c r="O6" s="576"/>
      <c r="P6" s="576"/>
      <c r="Q6" s="577"/>
      <c r="R6" s="578"/>
      <c r="S6" s="578"/>
      <c r="T6" s="578"/>
      <c r="U6" s="579"/>
    </row>
    <row r="7" spans="1:21" ht="24" customHeight="1">
      <c r="C7" s="323" t="s">
        <v>233</v>
      </c>
      <c r="D7" s="580" t="s">
        <v>366</v>
      </c>
      <c r="E7" s="581">
        <v>1114527556</v>
      </c>
      <c r="F7" s="581">
        <v>1126559015</v>
      </c>
      <c r="G7" s="581">
        <v>1128279115</v>
      </c>
      <c r="H7" s="581">
        <v>1346260466</v>
      </c>
      <c r="I7" s="581">
        <v>1403517415</v>
      </c>
      <c r="J7" s="581">
        <v>1468828155</v>
      </c>
      <c r="K7" s="581">
        <v>1551698926</v>
      </c>
      <c r="L7" s="581">
        <v>1637529336</v>
      </c>
      <c r="M7" s="581">
        <v>1730805082</v>
      </c>
      <c r="N7" s="581">
        <v>1980441168</v>
      </c>
      <c r="O7" s="581">
        <v>1983115237</v>
      </c>
      <c r="P7" s="581">
        <v>1968003455</v>
      </c>
      <c r="Q7" s="581">
        <v>2060492863</v>
      </c>
      <c r="R7" s="582">
        <v>2120238088</v>
      </c>
      <c r="S7" s="582">
        <v>2164887962</v>
      </c>
      <c r="T7" s="582">
        <v>2288128986</v>
      </c>
      <c r="U7" s="583">
        <v>19.215590001676571</v>
      </c>
    </row>
    <row r="8" spans="1:21" ht="24" customHeight="1">
      <c r="C8" s="328"/>
      <c r="D8" s="361" t="s">
        <v>367</v>
      </c>
      <c r="E8" s="584">
        <v>1114527556</v>
      </c>
      <c r="F8" s="584">
        <v>1126559015</v>
      </c>
      <c r="G8" s="584">
        <v>1128279115</v>
      </c>
      <c r="H8" s="584">
        <v>1346260466</v>
      </c>
      <c r="I8" s="584">
        <v>1403517415</v>
      </c>
      <c r="J8" s="584">
        <v>1468828155</v>
      </c>
      <c r="K8" s="584">
        <v>1551698926</v>
      </c>
      <c r="L8" s="584">
        <v>1637529336</v>
      </c>
      <c r="M8" s="584">
        <v>1730805082</v>
      </c>
      <c r="N8" s="584">
        <v>1980441168</v>
      </c>
      <c r="O8" s="584">
        <v>1983115237</v>
      </c>
      <c r="P8" s="584">
        <v>1968003455</v>
      </c>
      <c r="Q8" s="585">
        <v>2060492863</v>
      </c>
      <c r="R8" s="586">
        <v>2120238088</v>
      </c>
      <c r="S8" s="586">
        <v>2164887962</v>
      </c>
      <c r="T8" s="586">
        <v>2288128986</v>
      </c>
      <c r="U8" s="587">
        <v>19.215590001676571</v>
      </c>
    </row>
    <row r="9" spans="1:21" ht="24" customHeight="1">
      <c r="C9" s="328"/>
      <c r="D9" s="588" t="s">
        <v>368</v>
      </c>
      <c r="E9" s="589">
        <v>1506200</v>
      </c>
      <c r="F9" s="589">
        <v>1470400</v>
      </c>
      <c r="G9" s="589">
        <v>1392100</v>
      </c>
      <c r="H9" s="589">
        <v>1386800</v>
      </c>
      <c r="I9" s="589">
        <v>1361070</v>
      </c>
      <c r="J9" s="589">
        <v>881360</v>
      </c>
      <c r="K9" s="589">
        <v>871332</v>
      </c>
      <c r="L9" s="589">
        <v>1044143</v>
      </c>
      <c r="M9" s="589">
        <v>1516425</v>
      </c>
      <c r="N9" s="589">
        <v>1307996</v>
      </c>
      <c r="O9" s="589">
        <v>1761528</v>
      </c>
      <c r="P9" s="589">
        <v>1409719</v>
      </c>
      <c r="Q9" s="589">
        <v>1276909</v>
      </c>
      <c r="R9" s="590">
        <v>1070729</v>
      </c>
      <c r="S9" s="590">
        <v>1153148</v>
      </c>
      <c r="T9" s="590">
        <v>1495912</v>
      </c>
      <c r="U9" s="583">
        <v>1.2562592339183803E-2</v>
      </c>
    </row>
    <row r="10" spans="1:21" ht="24" customHeight="1">
      <c r="C10" s="328"/>
      <c r="D10" s="361" t="s">
        <v>369</v>
      </c>
      <c r="E10" s="584">
        <v>502600</v>
      </c>
      <c r="F10" s="584">
        <v>573800</v>
      </c>
      <c r="G10" s="584">
        <v>559800</v>
      </c>
      <c r="H10" s="584">
        <v>569400</v>
      </c>
      <c r="I10" s="584">
        <v>569400</v>
      </c>
      <c r="J10" s="584">
        <v>46200</v>
      </c>
      <c r="K10" s="584">
        <v>41400</v>
      </c>
      <c r="L10" s="584">
        <v>140200</v>
      </c>
      <c r="M10" s="584">
        <v>439600</v>
      </c>
      <c r="N10" s="584">
        <v>281400</v>
      </c>
      <c r="O10" s="584">
        <v>701200</v>
      </c>
      <c r="P10" s="584">
        <v>478600</v>
      </c>
      <c r="Q10" s="585">
        <v>369800</v>
      </c>
      <c r="R10" s="586">
        <v>301800</v>
      </c>
      <c r="S10" s="586">
        <v>371700</v>
      </c>
      <c r="T10" s="586">
        <v>417900</v>
      </c>
      <c r="U10" s="591">
        <v>3.5095027906353526E-3</v>
      </c>
    </row>
    <row r="11" spans="1:21" ht="24" customHeight="1">
      <c r="C11" s="328"/>
      <c r="D11" s="361" t="s">
        <v>370</v>
      </c>
      <c r="E11" s="584">
        <v>1003600</v>
      </c>
      <c r="F11" s="584">
        <v>896600</v>
      </c>
      <c r="G11" s="584">
        <v>832300</v>
      </c>
      <c r="H11" s="584">
        <v>817400</v>
      </c>
      <c r="I11" s="584">
        <v>791670</v>
      </c>
      <c r="J11" s="584">
        <v>835160</v>
      </c>
      <c r="K11" s="584">
        <v>829932</v>
      </c>
      <c r="L11" s="584">
        <v>903943</v>
      </c>
      <c r="M11" s="584">
        <v>1076825</v>
      </c>
      <c r="N11" s="584">
        <v>1026596</v>
      </c>
      <c r="O11" s="584">
        <v>1060328</v>
      </c>
      <c r="P11" s="584">
        <v>931119</v>
      </c>
      <c r="Q11" s="585">
        <v>907109</v>
      </c>
      <c r="R11" s="586">
        <v>768929</v>
      </c>
      <c r="S11" s="586">
        <v>781448</v>
      </c>
      <c r="T11" s="586">
        <v>1078012</v>
      </c>
      <c r="U11" s="592">
        <v>9.0530895485484517E-3</v>
      </c>
    </row>
    <row r="12" spans="1:21" ht="24" customHeight="1">
      <c r="C12" s="328"/>
      <c r="D12" s="588" t="s">
        <v>371</v>
      </c>
      <c r="E12" s="589">
        <v>1694695350</v>
      </c>
      <c r="F12" s="589">
        <v>1790755300</v>
      </c>
      <c r="G12" s="589">
        <v>1853759521</v>
      </c>
      <c r="H12" s="589">
        <v>1903690579</v>
      </c>
      <c r="I12" s="589">
        <v>2046234055</v>
      </c>
      <c r="J12" s="589">
        <v>2168257142</v>
      </c>
      <c r="K12" s="589">
        <v>2257158138</v>
      </c>
      <c r="L12" s="589">
        <v>2347642920</v>
      </c>
      <c r="M12" s="589">
        <v>2405703553</v>
      </c>
      <c r="N12" s="589">
        <v>2470735295</v>
      </c>
      <c r="O12" s="589">
        <v>2522341437</v>
      </c>
      <c r="P12" s="589">
        <v>2566022810</v>
      </c>
      <c r="Q12" s="589">
        <v>2656806579</v>
      </c>
      <c r="R12" s="590">
        <v>2641455279</v>
      </c>
      <c r="S12" s="590">
        <v>2685202421</v>
      </c>
      <c r="T12" s="590">
        <v>2600713498</v>
      </c>
      <c r="U12" s="583">
        <v>21.840658719487987</v>
      </c>
    </row>
    <row r="13" spans="1:21" ht="24" customHeight="1">
      <c r="C13" s="328"/>
      <c r="D13" s="361" t="s">
        <v>372</v>
      </c>
      <c r="E13" s="584">
        <v>1165513850</v>
      </c>
      <c r="F13" s="584">
        <v>1230197000</v>
      </c>
      <c r="G13" s="584">
        <v>1260138921</v>
      </c>
      <c r="H13" s="584">
        <v>1285653379</v>
      </c>
      <c r="I13" s="584">
        <v>1385337560</v>
      </c>
      <c r="J13" s="584">
        <v>1465752434</v>
      </c>
      <c r="K13" s="584">
        <v>1535006769</v>
      </c>
      <c r="L13" s="584">
        <v>1577594340</v>
      </c>
      <c r="M13" s="584">
        <v>1604260633</v>
      </c>
      <c r="N13" s="584">
        <v>1654096737</v>
      </c>
      <c r="O13" s="584">
        <v>1728736417</v>
      </c>
      <c r="P13" s="584">
        <v>1769589200</v>
      </c>
      <c r="Q13" s="585">
        <v>1825112684</v>
      </c>
      <c r="R13" s="586">
        <v>1855314524</v>
      </c>
      <c r="S13" s="586">
        <v>1885651306</v>
      </c>
      <c r="T13" s="586">
        <v>1805636115</v>
      </c>
      <c r="U13" s="591">
        <v>15.163639589529737</v>
      </c>
    </row>
    <row r="14" spans="1:21" ht="24" customHeight="1">
      <c r="C14" s="328"/>
      <c r="D14" s="361" t="s">
        <v>373</v>
      </c>
      <c r="E14" s="584">
        <v>485568000</v>
      </c>
      <c r="F14" s="584">
        <v>526468000</v>
      </c>
      <c r="G14" s="584">
        <v>556085000</v>
      </c>
      <c r="H14" s="584">
        <v>579498000</v>
      </c>
      <c r="I14" s="584">
        <v>621623000</v>
      </c>
      <c r="J14" s="584">
        <v>664155000</v>
      </c>
      <c r="K14" s="584">
        <v>675711000</v>
      </c>
      <c r="L14" s="584">
        <v>671835000</v>
      </c>
      <c r="M14" s="584">
        <v>637518000</v>
      </c>
      <c r="N14" s="584">
        <v>637245000</v>
      </c>
      <c r="O14" s="584">
        <v>611164000</v>
      </c>
      <c r="P14" s="584">
        <v>581364000</v>
      </c>
      <c r="Q14" s="585">
        <v>590893000</v>
      </c>
      <c r="R14" s="586">
        <v>544450000</v>
      </c>
      <c r="S14" s="586">
        <v>547131000</v>
      </c>
      <c r="T14" s="586">
        <v>562712000</v>
      </c>
      <c r="U14" s="591">
        <v>4.725626547796125</v>
      </c>
    </row>
    <row r="15" spans="1:21" ht="24" customHeight="1">
      <c r="C15" s="328"/>
      <c r="D15" s="593" t="s">
        <v>374</v>
      </c>
      <c r="E15" s="584">
        <v>16657500</v>
      </c>
      <c r="F15" s="584">
        <v>8715500</v>
      </c>
      <c r="G15" s="584">
        <v>8586000</v>
      </c>
      <c r="H15" s="584">
        <v>10999000</v>
      </c>
      <c r="I15" s="584">
        <v>11765750</v>
      </c>
      <c r="J15" s="584">
        <v>11071320</v>
      </c>
      <c r="K15" s="584">
        <v>11013500</v>
      </c>
      <c r="L15" s="584">
        <v>60336000</v>
      </c>
      <c r="M15" s="584">
        <v>110922321</v>
      </c>
      <c r="N15" s="584">
        <v>77686520</v>
      </c>
      <c r="O15" s="584" t="s">
        <v>42</v>
      </c>
      <c r="P15" s="584">
        <v>74275800</v>
      </c>
      <c r="Q15" s="585">
        <v>79261920</v>
      </c>
      <c r="R15" s="586">
        <v>80432400</v>
      </c>
      <c r="S15" s="586">
        <v>87603600</v>
      </c>
      <c r="T15" s="586">
        <v>80806234</v>
      </c>
      <c r="U15" s="591">
        <v>0.67860661336141015</v>
      </c>
    </row>
    <row r="16" spans="1:21" ht="24" customHeight="1">
      <c r="C16" s="328"/>
      <c r="D16" s="349" t="s">
        <v>375</v>
      </c>
      <c r="E16" s="584">
        <v>25856000</v>
      </c>
      <c r="F16" s="584">
        <v>23974800</v>
      </c>
      <c r="G16" s="584">
        <v>26153600</v>
      </c>
      <c r="H16" s="584">
        <v>26133200</v>
      </c>
      <c r="I16" s="584">
        <v>26437745</v>
      </c>
      <c r="J16" s="584">
        <v>26306388</v>
      </c>
      <c r="K16" s="584">
        <v>32897669</v>
      </c>
      <c r="L16" s="584">
        <v>37877580</v>
      </c>
      <c r="M16" s="584">
        <v>49733599</v>
      </c>
      <c r="N16" s="584">
        <v>59405038</v>
      </c>
      <c r="O16" s="584">
        <v>64931020</v>
      </c>
      <c r="P16" s="584">
        <v>80351810</v>
      </c>
      <c r="Q16" s="585">
        <v>94684975</v>
      </c>
      <c r="R16" s="586">
        <v>106307355</v>
      </c>
      <c r="S16" s="586">
        <v>108700515</v>
      </c>
      <c r="T16" s="586">
        <v>103436149</v>
      </c>
      <c r="U16" s="591">
        <v>0.86865148018203908</v>
      </c>
    </row>
    <row r="17" spans="3:21" ht="24" customHeight="1">
      <c r="C17" s="328"/>
      <c r="D17" s="349" t="s">
        <v>376</v>
      </c>
      <c r="E17" s="584" t="s">
        <v>42</v>
      </c>
      <c r="F17" s="584" t="s">
        <v>42</v>
      </c>
      <c r="G17" s="584" t="s">
        <v>42</v>
      </c>
      <c r="H17" s="584" t="s">
        <v>42</v>
      </c>
      <c r="I17" s="584" t="s">
        <v>42</v>
      </c>
      <c r="J17" s="584" t="s">
        <v>42</v>
      </c>
      <c r="K17" s="584">
        <v>1071200</v>
      </c>
      <c r="L17" s="584" t="s">
        <v>42</v>
      </c>
      <c r="M17" s="584" t="s">
        <v>42</v>
      </c>
      <c r="N17" s="584" t="s">
        <v>42</v>
      </c>
      <c r="O17" s="584" t="s">
        <v>42</v>
      </c>
      <c r="P17" s="584" t="s">
        <v>42</v>
      </c>
      <c r="Q17" s="585" t="s">
        <v>42</v>
      </c>
      <c r="R17" s="586" t="s">
        <v>42</v>
      </c>
      <c r="S17" s="586" t="s">
        <v>40</v>
      </c>
      <c r="T17" s="586" t="s">
        <v>43</v>
      </c>
      <c r="U17" s="586" t="s">
        <v>43</v>
      </c>
    </row>
    <row r="18" spans="3:21" ht="24" customHeight="1">
      <c r="C18" s="328"/>
      <c r="D18" s="593" t="s">
        <v>377</v>
      </c>
      <c r="E18" s="584">
        <v>1100000</v>
      </c>
      <c r="F18" s="584">
        <v>1400000</v>
      </c>
      <c r="G18" s="584">
        <v>2005000</v>
      </c>
      <c r="H18" s="584">
        <v>1100000</v>
      </c>
      <c r="I18" s="584">
        <v>742000</v>
      </c>
      <c r="J18" s="584">
        <v>629000</v>
      </c>
      <c r="K18" s="584">
        <v>1458000</v>
      </c>
      <c r="L18" s="584" t="s">
        <v>42</v>
      </c>
      <c r="M18" s="584">
        <v>3269000</v>
      </c>
      <c r="N18" s="584">
        <v>2837000</v>
      </c>
      <c r="O18" s="584">
        <v>1086000</v>
      </c>
      <c r="P18" s="584">
        <v>5275000</v>
      </c>
      <c r="Q18" s="585">
        <v>4247000</v>
      </c>
      <c r="R18" s="586">
        <v>280000</v>
      </c>
      <c r="S18" s="586">
        <v>4000000</v>
      </c>
      <c r="T18" s="586">
        <v>918000</v>
      </c>
      <c r="U18" s="591">
        <v>7.7093169700963244E-3</v>
      </c>
    </row>
    <row r="19" spans="3:21" ht="24" customHeight="1">
      <c r="C19" s="328"/>
      <c r="D19" s="349" t="s">
        <v>378</v>
      </c>
      <c r="E19" s="584" t="s">
        <v>42</v>
      </c>
      <c r="F19" s="584" t="s">
        <v>42</v>
      </c>
      <c r="G19" s="584" t="s">
        <v>42</v>
      </c>
      <c r="H19" s="584" t="s">
        <v>42</v>
      </c>
      <c r="I19" s="584" t="s">
        <v>42</v>
      </c>
      <c r="J19" s="584" t="s">
        <v>42</v>
      </c>
      <c r="K19" s="584" t="s">
        <v>42</v>
      </c>
      <c r="L19" s="584" t="s">
        <v>42</v>
      </c>
      <c r="M19" s="584" t="s">
        <v>42</v>
      </c>
      <c r="N19" s="584">
        <v>13989000</v>
      </c>
      <c r="O19" s="584">
        <v>14234000</v>
      </c>
      <c r="P19" s="584">
        <v>15534000</v>
      </c>
      <c r="Q19" s="585">
        <v>15853000</v>
      </c>
      <c r="R19" s="586">
        <v>16636000</v>
      </c>
      <c r="S19" s="586">
        <v>13005000</v>
      </c>
      <c r="T19" s="586">
        <v>8125000</v>
      </c>
      <c r="U19" s="591">
        <v>6.8233333749490893E-2</v>
      </c>
    </row>
    <row r="20" spans="3:21" ht="24" customHeight="1">
      <c r="C20" s="328"/>
      <c r="D20" s="593" t="s">
        <v>379</v>
      </c>
      <c r="E20" s="584" t="s">
        <v>42</v>
      </c>
      <c r="F20" s="584" t="s">
        <v>42</v>
      </c>
      <c r="G20" s="584" t="s">
        <v>42</v>
      </c>
      <c r="H20" s="584" t="s">
        <v>42</v>
      </c>
      <c r="I20" s="584" t="s">
        <v>42</v>
      </c>
      <c r="J20" s="584" t="s">
        <v>42</v>
      </c>
      <c r="K20" s="584" t="s">
        <v>42</v>
      </c>
      <c r="L20" s="584" t="s">
        <v>42</v>
      </c>
      <c r="M20" s="584" t="s">
        <v>42</v>
      </c>
      <c r="N20" s="584">
        <v>25476000</v>
      </c>
      <c r="O20" s="584">
        <v>23340000</v>
      </c>
      <c r="P20" s="584" t="s">
        <v>42</v>
      </c>
      <c r="Q20" s="585" t="s">
        <v>42</v>
      </c>
      <c r="R20" s="586" t="s">
        <v>42</v>
      </c>
      <c r="S20" s="586" t="s">
        <v>40</v>
      </c>
      <c r="T20" s="586" t="s">
        <v>43</v>
      </c>
      <c r="U20" s="586" t="s">
        <v>43</v>
      </c>
    </row>
    <row r="21" spans="3:21" ht="24" customHeight="1">
      <c r="C21" s="328"/>
      <c r="D21" s="349" t="s">
        <v>380</v>
      </c>
      <c r="E21" s="584" t="s">
        <v>42</v>
      </c>
      <c r="F21" s="584" t="s">
        <v>42</v>
      </c>
      <c r="G21" s="584" t="s">
        <v>42</v>
      </c>
      <c r="H21" s="584" t="s">
        <v>42</v>
      </c>
      <c r="I21" s="584" t="s">
        <v>42</v>
      </c>
      <c r="J21" s="584" t="s">
        <v>42</v>
      </c>
      <c r="K21" s="584" t="s">
        <v>42</v>
      </c>
      <c r="L21" s="584" t="s">
        <v>42</v>
      </c>
      <c r="M21" s="584" t="s">
        <v>42</v>
      </c>
      <c r="N21" s="584" t="s">
        <v>42</v>
      </c>
      <c r="O21" s="584">
        <v>78850000</v>
      </c>
      <c r="P21" s="584">
        <v>20914000</v>
      </c>
      <c r="Q21" s="585">
        <v>23579000</v>
      </c>
      <c r="R21" s="586">
        <v>20599000</v>
      </c>
      <c r="S21" s="586">
        <v>22040000</v>
      </c>
      <c r="T21" s="586">
        <v>23667000</v>
      </c>
      <c r="U21" s="591">
        <v>0.19875425351990164</v>
      </c>
    </row>
    <row r="22" spans="3:21" ht="24" customHeight="1">
      <c r="C22" s="328"/>
      <c r="D22" s="361" t="s">
        <v>381</v>
      </c>
      <c r="E22" s="584" t="s">
        <v>42</v>
      </c>
      <c r="F22" s="584" t="s">
        <v>42</v>
      </c>
      <c r="G22" s="584" t="s">
        <v>42</v>
      </c>
      <c r="H22" s="584" t="s">
        <v>42</v>
      </c>
      <c r="I22" s="584" t="s">
        <v>42</v>
      </c>
      <c r="J22" s="584" t="s">
        <v>42</v>
      </c>
      <c r="K22" s="584" t="s">
        <v>42</v>
      </c>
      <c r="L22" s="584" t="s">
        <v>42</v>
      </c>
      <c r="M22" s="584" t="s">
        <v>42</v>
      </c>
      <c r="N22" s="584" t="s">
        <v>42</v>
      </c>
      <c r="O22" s="584" t="s">
        <v>42</v>
      </c>
      <c r="P22" s="584">
        <v>15336000</v>
      </c>
      <c r="Q22" s="585">
        <v>16275000</v>
      </c>
      <c r="R22" s="586">
        <v>17436000</v>
      </c>
      <c r="S22" s="586">
        <v>17071000</v>
      </c>
      <c r="T22" s="586">
        <v>15413000</v>
      </c>
      <c r="U22" s="591">
        <v>0.12943758437918806</v>
      </c>
    </row>
    <row r="23" spans="3:21" ht="24" customHeight="1">
      <c r="C23" s="328"/>
      <c r="D23" s="361" t="s">
        <v>382</v>
      </c>
      <c r="E23" s="584" t="s">
        <v>42</v>
      </c>
      <c r="F23" s="584" t="s">
        <v>42</v>
      </c>
      <c r="G23" s="584">
        <v>791000</v>
      </c>
      <c r="H23" s="584">
        <v>307000</v>
      </c>
      <c r="I23" s="584">
        <v>328000</v>
      </c>
      <c r="J23" s="584">
        <v>343000</v>
      </c>
      <c r="K23" s="584" t="s">
        <v>42</v>
      </c>
      <c r="L23" s="584" t="s">
        <v>42</v>
      </c>
      <c r="M23" s="584" t="s">
        <v>42</v>
      </c>
      <c r="N23" s="584" t="s">
        <v>42</v>
      </c>
      <c r="O23" s="584" t="s">
        <v>42</v>
      </c>
      <c r="P23" s="584" t="s">
        <v>42</v>
      </c>
      <c r="Q23" s="584" t="s">
        <v>42</v>
      </c>
      <c r="R23" s="594" t="s">
        <v>42</v>
      </c>
      <c r="S23" s="594" t="s">
        <v>40</v>
      </c>
      <c r="T23" s="594" t="s">
        <v>43</v>
      </c>
      <c r="U23" s="594" t="s">
        <v>43</v>
      </c>
    </row>
    <row r="24" spans="3:21" ht="24" customHeight="1">
      <c r="C24" s="328"/>
      <c r="D24" s="361" t="s">
        <v>383</v>
      </c>
      <c r="E24" s="584" t="s">
        <v>42</v>
      </c>
      <c r="F24" s="584" t="s">
        <v>42</v>
      </c>
      <c r="G24" s="584" t="s">
        <v>42</v>
      </c>
      <c r="H24" s="584" t="s">
        <v>42</v>
      </c>
      <c r="I24" s="584" t="s">
        <v>42</v>
      </c>
      <c r="J24" s="584" t="s">
        <v>42</v>
      </c>
      <c r="K24" s="584" t="s">
        <v>42</v>
      </c>
      <c r="L24" s="584" t="s">
        <v>42</v>
      </c>
      <c r="M24" s="584" t="s">
        <v>42</v>
      </c>
      <c r="N24" s="584" t="s">
        <v>42</v>
      </c>
      <c r="O24" s="584" t="s">
        <v>42</v>
      </c>
      <c r="P24" s="584">
        <v>3383000</v>
      </c>
      <c r="Q24" s="585">
        <v>6900000</v>
      </c>
      <c r="R24" s="586" t="s">
        <v>42</v>
      </c>
      <c r="S24" s="586" t="s">
        <v>40</v>
      </c>
      <c r="T24" s="586" t="s">
        <v>43</v>
      </c>
      <c r="U24" s="595" t="s">
        <v>43</v>
      </c>
    </row>
    <row r="25" spans="3:21" ht="24" customHeight="1">
      <c r="C25" s="328"/>
      <c r="D25" s="588" t="s">
        <v>252</v>
      </c>
      <c r="E25" s="589">
        <v>983352150</v>
      </c>
      <c r="F25" s="589">
        <v>1024272417</v>
      </c>
      <c r="G25" s="589">
        <v>1050119800</v>
      </c>
      <c r="H25" s="589">
        <v>1131756216</v>
      </c>
      <c r="I25" s="589">
        <v>1105685330</v>
      </c>
      <c r="J25" s="589">
        <v>1167136665</v>
      </c>
      <c r="K25" s="589">
        <v>1214459608</v>
      </c>
      <c r="L25" s="589">
        <v>1257375371</v>
      </c>
      <c r="M25" s="589">
        <v>1298614534</v>
      </c>
      <c r="N25" s="589">
        <v>1334051503</v>
      </c>
      <c r="O25" s="589">
        <v>1403419347</v>
      </c>
      <c r="P25" s="589">
        <v>1400114200</v>
      </c>
      <c r="Q25" s="589">
        <v>1450061008</v>
      </c>
      <c r="R25" s="590">
        <v>1405343601</v>
      </c>
      <c r="S25" s="590">
        <v>1434408450</v>
      </c>
      <c r="T25" s="590">
        <v>1510036486</v>
      </c>
      <c r="U25" s="583">
        <v>12.681209049002637</v>
      </c>
    </row>
    <row r="26" spans="3:21" ht="24" customHeight="1">
      <c r="C26" s="328"/>
      <c r="D26" s="361" t="s">
        <v>372</v>
      </c>
      <c r="E26" s="584">
        <v>962095400</v>
      </c>
      <c r="F26" s="584">
        <v>1007927267</v>
      </c>
      <c r="G26" s="584">
        <v>1032750000</v>
      </c>
      <c r="H26" s="584">
        <v>1038693674</v>
      </c>
      <c r="I26" s="584">
        <v>1086434583</v>
      </c>
      <c r="J26" s="584">
        <v>1148447811</v>
      </c>
      <c r="K26" s="584">
        <v>1192021399</v>
      </c>
      <c r="L26" s="584">
        <v>1207531581</v>
      </c>
      <c r="M26" s="584">
        <v>1222571910</v>
      </c>
      <c r="N26" s="584">
        <v>1255794910</v>
      </c>
      <c r="O26" s="584">
        <v>1321672587</v>
      </c>
      <c r="P26" s="584">
        <v>1313515921</v>
      </c>
      <c r="Q26" s="585">
        <v>1353179821</v>
      </c>
      <c r="R26" s="586">
        <v>1301919674</v>
      </c>
      <c r="S26" s="586">
        <v>1325305943</v>
      </c>
      <c r="T26" s="586">
        <v>1396496120</v>
      </c>
      <c r="U26" s="591">
        <v>11.727702872102039</v>
      </c>
    </row>
    <row r="27" spans="3:21" ht="24" customHeight="1">
      <c r="C27" s="328"/>
      <c r="D27" s="361" t="s">
        <v>384</v>
      </c>
      <c r="E27" s="584" t="s">
        <v>42</v>
      </c>
      <c r="F27" s="584" t="s">
        <v>42</v>
      </c>
      <c r="G27" s="584" t="s">
        <v>42</v>
      </c>
      <c r="H27" s="584">
        <v>74416442</v>
      </c>
      <c r="I27" s="584" t="s">
        <v>42</v>
      </c>
      <c r="J27" s="584" t="s">
        <v>42</v>
      </c>
      <c r="K27" s="584" t="s">
        <v>42</v>
      </c>
      <c r="L27" s="584" t="s">
        <v>42</v>
      </c>
      <c r="M27" s="584" t="s">
        <v>42</v>
      </c>
      <c r="N27" s="584" t="s">
        <v>42</v>
      </c>
      <c r="O27" s="584" t="s">
        <v>42</v>
      </c>
      <c r="P27" s="584" t="s">
        <v>42</v>
      </c>
      <c r="Q27" s="585" t="s">
        <v>42</v>
      </c>
      <c r="R27" s="586" t="s">
        <v>42</v>
      </c>
      <c r="S27" s="586" t="s">
        <v>40</v>
      </c>
      <c r="T27" s="586" t="s">
        <v>43</v>
      </c>
      <c r="U27" s="586" t="s">
        <v>43</v>
      </c>
    </row>
    <row r="28" spans="3:21" ht="24" customHeight="1">
      <c r="C28" s="328"/>
      <c r="D28" s="593" t="s">
        <v>385</v>
      </c>
      <c r="E28" s="584">
        <v>8328750</v>
      </c>
      <c r="F28" s="584">
        <v>4357750</v>
      </c>
      <c r="G28" s="584">
        <v>4293000</v>
      </c>
      <c r="H28" s="584">
        <v>5499500</v>
      </c>
      <c r="I28" s="584">
        <v>5882875</v>
      </c>
      <c r="J28" s="584">
        <v>5535660</v>
      </c>
      <c r="K28" s="584">
        <v>5506750</v>
      </c>
      <c r="L28" s="584">
        <v>30905000</v>
      </c>
      <c r="M28" s="584">
        <v>51175825</v>
      </c>
      <c r="N28" s="584">
        <v>48554075</v>
      </c>
      <c r="O28" s="584" t="s">
        <v>42</v>
      </c>
      <c r="P28" s="584" t="s">
        <v>42</v>
      </c>
      <c r="Q28" s="584" t="s">
        <v>42</v>
      </c>
      <c r="R28" s="594" t="s">
        <v>42</v>
      </c>
      <c r="S28" s="594" t="s">
        <v>40</v>
      </c>
      <c r="T28" s="594" t="s">
        <v>43</v>
      </c>
      <c r="U28" s="594" t="s">
        <v>43</v>
      </c>
    </row>
    <row r="29" spans="3:21" ht="24" customHeight="1">
      <c r="C29" s="328"/>
      <c r="D29" s="349" t="s">
        <v>386</v>
      </c>
      <c r="E29" s="584" t="s">
        <v>42</v>
      </c>
      <c r="F29" s="584" t="s">
        <v>42</v>
      </c>
      <c r="G29" s="584" t="s">
        <v>42</v>
      </c>
      <c r="H29" s="584" t="s">
        <v>42</v>
      </c>
      <c r="I29" s="584" t="s">
        <v>42</v>
      </c>
      <c r="J29" s="584" t="s">
        <v>42</v>
      </c>
      <c r="K29" s="584" t="s">
        <v>42</v>
      </c>
      <c r="L29" s="584" t="s">
        <v>42</v>
      </c>
      <c r="M29" s="584" t="s">
        <v>42</v>
      </c>
      <c r="N29" s="584" t="s">
        <v>42</v>
      </c>
      <c r="O29" s="584">
        <v>49281250</v>
      </c>
      <c r="P29" s="584">
        <v>46422375</v>
      </c>
      <c r="Q29" s="585">
        <v>49538700</v>
      </c>
      <c r="R29" s="586">
        <v>50270250</v>
      </c>
      <c r="S29" s="586">
        <v>54752250</v>
      </c>
      <c r="T29" s="586">
        <v>56095875</v>
      </c>
      <c r="U29" s="591">
        <v>0.47109028441165807</v>
      </c>
    </row>
    <row r="30" spans="3:21" ht="24" customHeight="1">
      <c r="C30" s="328"/>
      <c r="D30" s="349" t="s">
        <v>375</v>
      </c>
      <c r="E30" s="584">
        <v>12928000</v>
      </c>
      <c r="F30" s="584">
        <v>11987400</v>
      </c>
      <c r="G30" s="584">
        <v>13076800</v>
      </c>
      <c r="H30" s="584">
        <v>13066600</v>
      </c>
      <c r="I30" s="584">
        <v>13218872</v>
      </c>
      <c r="J30" s="584">
        <v>13153194</v>
      </c>
      <c r="K30" s="584">
        <v>16448834</v>
      </c>
      <c r="L30" s="584">
        <v>18938790</v>
      </c>
      <c r="M30" s="584">
        <v>24866799</v>
      </c>
      <c r="N30" s="584">
        <v>29702518</v>
      </c>
      <c r="O30" s="584">
        <v>32465510</v>
      </c>
      <c r="P30" s="584">
        <v>40175904</v>
      </c>
      <c r="Q30" s="585">
        <v>47342487</v>
      </c>
      <c r="R30" s="586">
        <v>53153677</v>
      </c>
      <c r="S30" s="586">
        <v>54350257</v>
      </c>
      <c r="T30" s="586">
        <v>57444491</v>
      </c>
      <c r="U30" s="591">
        <v>0.48241589248893851</v>
      </c>
    </row>
    <row r="31" spans="3:21" ht="24" customHeight="1">
      <c r="C31" s="328"/>
      <c r="D31" s="349" t="s">
        <v>376</v>
      </c>
      <c r="E31" s="584" t="s">
        <v>42</v>
      </c>
      <c r="F31" s="584" t="s">
        <v>42</v>
      </c>
      <c r="G31" s="584" t="s">
        <v>42</v>
      </c>
      <c r="H31" s="584" t="s">
        <v>42</v>
      </c>
      <c r="I31" s="584" t="s">
        <v>42</v>
      </c>
      <c r="J31" s="584" t="s">
        <v>42</v>
      </c>
      <c r="K31" s="584">
        <v>482625</v>
      </c>
      <c r="L31" s="584" t="s">
        <v>42</v>
      </c>
      <c r="M31" s="584" t="s">
        <v>42</v>
      </c>
      <c r="N31" s="584" t="s">
        <v>42</v>
      </c>
      <c r="O31" s="584" t="s">
        <v>42</v>
      </c>
      <c r="P31" s="584" t="s">
        <v>42</v>
      </c>
      <c r="Q31" s="585" t="s">
        <v>42</v>
      </c>
      <c r="R31" s="586" t="s">
        <v>42</v>
      </c>
      <c r="S31" s="586" t="s">
        <v>40</v>
      </c>
      <c r="T31" s="586" t="s">
        <v>43</v>
      </c>
      <c r="U31" s="586" t="s">
        <v>43</v>
      </c>
    </row>
    <row r="32" spans="3:21" ht="24" customHeight="1">
      <c r="C32" s="328"/>
      <c r="D32" s="361" t="s">
        <v>387</v>
      </c>
      <c r="E32" s="584" t="s">
        <v>42</v>
      </c>
      <c r="F32" s="584" t="s">
        <v>42</v>
      </c>
      <c r="G32" s="584" t="s">
        <v>42</v>
      </c>
      <c r="H32" s="584">
        <v>80000</v>
      </c>
      <c r="I32" s="584">
        <v>149000</v>
      </c>
      <c r="J32" s="584" t="s">
        <v>42</v>
      </c>
      <c r="K32" s="584" t="s">
        <v>42</v>
      </c>
      <c r="L32" s="584" t="s">
        <v>42</v>
      </c>
      <c r="M32" s="584" t="s">
        <v>42</v>
      </c>
      <c r="N32" s="584" t="s">
        <v>42</v>
      </c>
      <c r="O32" s="584" t="s">
        <v>42</v>
      </c>
      <c r="P32" s="584" t="s">
        <v>42</v>
      </c>
      <c r="Q32" s="585" t="s">
        <v>42</v>
      </c>
      <c r="R32" s="586" t="s">
        <v>42</v>
      </c>
      <c r="S32" s="586" t="s">
        <v>40</v>
      </c>
      <c r="T32" s="586" t="s">
        <v>43</v>
      </c>
      <c r="U32" s="595" t="s">
        <v>43</v>
      </c>
    </row>
    <row r="33" spans="3:21" ht="24" customHeight="1">
      <c r="C33" s="328"/>
      <c r="D33" s="588" t="s">
        <v>388</v>
      </c>
      <c r="E33" s="589">
        <v>1945681000</v>
      </c>
      <c r="F33" s="589">
        <v>2045313000</v>
      </c>
      <c r="G33" s="589">
        <v>2088084000</v>
      </c>
      <c r="H33" s="589">
        <v>2086834098</v>
      </c>
      <c r="I33" s="589">
        <v>2218498886</v>
      </c>
      <c r="J33" s="589">
        <v>2338779697</v>
      </c>
      <c r="K33" s="589">
        <v>2325823935</v>
      </c>
      <c r="L33" s="589">
        <v>2464980442</v>
      </c>
      <c r="M33" s="589">
        <v>2513774068</v>
      </c>
      <c r="N33" s="589">
        <v>2484832536</v>
      </c>
      <c r="O33" s="589">
        <v>2562159000</v>
      </c>
      <c r="P33" s="589">
        <v>2624769754</v>
      </c>
      <c r="Q33" s="596">
        <v>2658956000</v>
      </c>
      <c r="R33" s="597">
        <v>2602719000</v>
      </c>
      <c r="S33" s="597">
        <v>2687720908</v>
      </c>
      <c r="T33" s="597">
        <v>2815190763</v>
      </c>
      <c r="U33" s="583">
        <v>23.64182780310928</v>
      </c>
    </row>
    <row r="34" spans="3:21" ht="24" customHeight="1">
      <c r="C34" s="328"/>
      <c r="D34" s="361" t="s">
        <v>389</v>
      </c>
      <c r="E34" s="584">
        <v>1921805000</v>
      </c>
      <c r="F34" s="584">
        <v>2021427000</v>
      </c>
      <c r="G34" s="584">
        <v>2066808000</v>
      </c>
      <c r="H34" s="584">
        <v>2073422098</v>
      </c>
      <c r="I34" s="584">
        <v>2207376886</v>
      </c>
      <c r="J34" s="584">
        <v>2324280000</v>
      </c>
      <c r="K34" s="584">
        <v>2312318000</v>
      </c>
      <c r="L34" s="584">
        <v>2405716442</v>
      </c>
      <c r="M34" s="584">
        <v>2410580000</v>
      </c>
      <c r="N34" s="584">
        <v>2386655561</v>
      </c>
      <c r="O34" s="584">
        <v>2463403000</v>
      </c>
      <c r="P34" s="584">
        <v>2528311754</v>
      </c>
      <c r="Q34" s="585">
        <v>2551953000</v>
      </c>
      <c r="R34" s="586">
        <v>2503675000</v>
      </c>
      <c r="S34" s="586">
        <v>2585012908</v>
      </c>
      <c r="T34" s="586">
        <v>2703575763</v>
      </c>
      <c r="U34" s="591">
        <v>22.704490751238581</v>
      </c>
    </row>
    <row r="35" spans="3:21" ht="24" customHeight="1">
      <c r="C35" s="328"/>
      <c r="D35" s="361" t="s">
        <v>390</v>
      </c>
      <c r="E35" s="584">
        <v>23876000</v>
      </c>
      <c r="F35" s="584">
        <v>23886000</v>
      </c>
      <c r="G35" s="584">
        <v>21276000</v>
      </c>
      <c r="H35" s="584">
        <v>13412000</v>
      </c>
      <c r="I35" s="584">
        <v>11122000</v>
      </c>
      <c r="J35" s="584">
        <v>14499697</v>
      </c>
      <c r="K35" s="584">
        <v>13505935</v>
      </c>
      <c r="L35" s="584">
        <v>59264000</v>
      </c>
      <c r="M35" s="584">
        <v>103194068</v>
      </c>
      <c r="N35" s="584">
        <v>98176975</v>
      </c>
      <c r="O35" s="584">
        <v>98756000</v>
      </c>
      <c r="P35" s="584">
        <v>96458000</v>
      </c>
      <c r="Q35" s="585">
        <v>107003000</v>
      </c>
      <c r="R35" s="586">
        <v>99044000</v>
      </c>
      <c r="S35" s="586">
        <v>102708000</v>
      </c>
      <c r="T35" s="586">
        <v>111615000</v>
      </c>
      <c r="U35" s="592">
        <v>0.93733705187069838</v>
      </c>
    </row>
    <row r="36" spans="3:21" ht="24" customHeight="1">
      <c r="C36" s="328"/>
      <c r="D36" s="598" t="s">
        <v>391</v>
      </c>
      <c r="E36" s="584" t="s">
        <v>42</v>
      </c>
      <c r="F36" s="584" t="s">
        <v>42</v>
      </c>
      <c r="G36" s="584" t="s">
        <v>42</v>
      </c>
      <c r="H36" s="584" t="s">
        <v>42</v>
      </c>
      <c r="I36" s="584" t="s">
        <v>42</v>
      </c>
      <c r="J36" s="584" t="s">
        <v>42</v>
      </c>
      <c r="K36" s="584" t="s">
        <v>42</v>
      </c>
      <c r="L36" s="584" t="s">
        <v>42</v>
      </c>
      <c r="M36" s="584" t="s">
        <v>42</v>
      </c>
      <c r="N36" s="584" t="s">
        <v>42</v>
      </c>
      <c r="O36" s="584" t="s">
        <v>42</v>
      </c>
      <c r="P36" s="584" t="s">
        <v>42</v>
      </c>
      <c r="Q36" s="584" t="s">
        <v>42</v>
      </c>
      <c r="R36" s="594" t="s">
        <v>42</v>
      </c>
      <c r="S36" s="594" t="s">
        <v>40</v>
      </c>
      <c r="T36" s="594" t="s">
        <v>43</v>
      </c>
      <c r="U36" s="599" t="s">
        <v>43</v>
      </c>
    </row>
    <row r="37" spans="3:21" ht="24" customHeight="1">
      <c r="C37" s="328"/>
      <c r="D37" s="600" t="s">
        <v>392</v>
      </c>
      <c r="E37" s="601">
        <v>816</v>
      </c>
      <c r="F37" s="601">
        <v>627</v>
      </c>
      <c r="G37" s="601" t="s">
        <v>42</v>
      </c>
      <c r="H37" s="601" t="s">
        <v>42</v>
      </c>
      <c r="I37" s="601" t="s">
        <v>42</v>
      </c>
      <c r="J37" s="601" t="s">
        <v>42</v>
      </c>
      <c r="K37" s="601" t="s">
        <v>42</v>
      </c>
      <c r="L37" s="601" t="s">
        <v>42</v>
      </c>
      <c r="M37" s="601" t="s">
        <v>42</v>
      </c>
      <c r="N37" s="601" t="s">
        <v>42</v>
      </c>
      <c r="O37" s="601" t="s">
        <v>42</v>
      </c>
      <c r="P37" s="601" t="s">
        <v>42</v>
      </c>
      <c r="Q37" s="601" t="s">
        <v>42</v>
      </c>
      <c r="R37" s="602" t="s">
        <v>42</v>
      </c>
      <c r="S37" s="602" t="s">
        <v>40</v>
      </c>
      <c r="T37" s="602" t="s">
        <v>43</v>
      </c>
      <c r="U37" s="603" t="s">
        <v>43</v>
      </c>
    </row>
    <row r="38" spans="3:21" ht="24" customHeight="1">
      <c r="C38" s="328"/>
      <c r="D38" s="604" t="s">
        <v>259</v>
      </c>
      <c r="E38" s="605">
        <v>1153855525</v>
      </c>
      <c r="F38" s="605">
        <v>1185428731</v>
      </c>
      <c r="G38" s="605">
        <v>1174767075</v>
      </c>
      <c r="H38" s="605">
        <v>1344716368</v>
      </c>
      <c r="I38" s="605">
        <v>1332343000</v>
      </c>
      <c r="J38" s="605">
        <v>1433590000</v>
      </c>
      <c r="K38" s="605">
        <v>1425744744</v>
      </c>
      <c r="L38" s="605">
        <v>1517996000</v>
      </c>
      <c r="M38" s="605">
        <v>1492553624</v>
      </c>
      <c r="N38" s="605">
        <v>1563177776</v>
      </c>
      <c r="O38" s="605">
        <v>1769839000</v>
      </c>
      <c r="P38" s="606">
        <v>1979171000</v>
      </c>
      <c r="Q38" s="606">
        <v>2097143000</v>
      </c>
      <c r="R38" s="607">
        <v>2241503000</v>
      </c>
      <c r="S38" s="607">
        <v>2407398000</v>
      </c>
      <c r="T38" s="597">
        <v>2306775000</v>
      </c>
      <c r="U38" s="583">
        <v>19.372178271997765</v>
      </c>
    </row>
    <row r="39" spans="3:21" ht="24" customHeight="1">
      <c r="C39" s="328"/>
      <c r="D39" s="361" t="s">
        <v>393</v>
      </c>
      <c r="E39" s="584">
        <v>808150125</v>
      </c>
      <c r="F39" s="584">
        <v>852063000</v>
      </c>
      <c r="G39" s="584">
        <v>879895000</v>
      </c>
      <c r="H39" s="584">
        <v>913727000</v>
      </c>
      <c r="I39" s="584">
        <v>953641000</v>
      </c>
      <c r="J39" s="584">
        <v>1014991000</v>
      </c>
      <c r="K39" s="584">
        <v>1047206000</v>
      </c>
      <c r="L39" s="584">
        <v>1094500000</v>
      </c>
      <c r="M39" s="584">
        <v>1089934000</v>
      </c>
      <c r="N39" s="584">
        <v>1123189000</v>
      </c>
      <c r="O39" s="584">
        <v>1170916000</v>
      </c>
      <c r="P39" s="584">
        <v>1213457000</v>
      </c>
      <c r="Q39" s="585">
        <v>1226833000</v>
      </c>
      <c r="R39" s="586">
        <v>1260680000</v>
      </c>
      <c r="S39" s="586">
        <v>1266061000</v>
      </c>
      <c r="T39" s="586">
        <v>1311443000</v>
      </c>
      <c r="U39" s="591">
        <v>11.013431127684132</v>
      </c>
    </row>
    <row r="40" spans="3:21" ht="24" customHeight="1">
      <c r="C40" s="328"/>
      <c r="D40" s="593" t="s">
        <v>394</v>
      </c>
      <c r="E40" s="584">
        <v>3991000</v>
      </c>
      <c r="F40" s="584">
        <v>3390125</v>
      </c>
      <c r="G40" s="584">
        <v>4255000</v>
      </c>
      <c r="H40" s="584">
        <v>5353000</v>
      </c>
      <c r="I40" s="584">
        <v>5652000</v>
      </c>
      <c r="J40" s="584">
        <v>5781000</v>
      </c>
      <c r="K40" s="584">
        <v>5507000</v>
      </c>
      <c r="L40" s="584">
        <v>30191000</v>
      </c>
      <c r="M40" s="584">
        <v>47420000</v>
      </c>
      <c r="N40" s="584">
        <v>43005000</v>
      </c>
      <c r="O40" s="584" t="s">
        <v>42</v>
      </c>
      <c r="P40" s="584" t="s">
        <v>42</v>
      </c>
      <c r="Q40" s="585" t="s">
        <v>42</v>
      </c>
      <c r="R40" s="586" t="s">
        <v>42</v>
      </c>
      <c r="S40" s="586" t="s">
        <v>40</v>
      </c>
      <c r="T40" s="586" t="s">
        <v>43</v>
      </c>
      <c r="U40" s="586" t="s">
        <v>43</v>
      </c>
    </row>
    <row r="41" spans="3:21" ht="24" customHeight="1">
      <c r="C41" s="328"/>
      <c r="D41" s="349" t="s">
        <v>395</v>
      </c>
      <c r="E41" s="584" t="s">
        <v>42</v>
      </c>
      <c r="F41" s="584" t="s">
        <v>42</v>
      </c>
      <c r="G41" s="584" t="s">
        <v>42</v>
      </c>
      <c r="H41" s="584" t="s">
        <v>42</v>
      </c>
      <c r="I41" s="584" t="s">
        <v>42</v>
      </c>
      <c r="J41" s="584" t="s">
        <v>42</v>
      </c>
      <c r="K41" s="584">
        <v>97000</v>
      </c>
      <c r="L41" s="584" t="s">
        <v>42</v>
      </c>
      <c r="M41" s="584" t="s">
        <v>42</v>
      </c>
      <c r="N41" s="584" t="s">
        <v>42</v>
      </c>
      <c r="O41" s="584">
        <v>45718000</v>
      </c>
      <c r="P41" s="584">
        <v>49786800</v>
      </c>
      <c r="Q41" s="585">
        <v>49778000</v>
      </c>
      <c r="R41" s="586">
        <v>49789000</v>
      </c>
      <c r="S41" s="586">
        <v>54233000</v>
      </c>
      <c r="T41" s="586">
        <v>52177000</v>
      </c>
      <c r="U41" s="591">
        <v>0.43817977292888444</v>
      </c>
    </row>
    <row r="42" spans="3:21" ht="24" customHeight="1">
      <c r="C42" s="328"/>
      <c r="D42" s="349" t="s">
        <v>396</v>
      </c>
      <c r="E42" s="584">
        <v>10357244</v>
      </c>
      <c r="F42" s="584">
        <v>10648640</v>
      </c>
      <c r="G42" s="584">
        <v>12889000</v>
      </c>
      <c r="H42" s="584">
        <v>13258000</v>
      </c>
      <c r="I42" s="584">
        <v>13169000</v>
      </c>
      <c r="J42" s="584">
        <v>13577000</v>
      </c>
      <c r="K42" s="584">
        <v>16445000</v>
      </c>
      <c r="L42" s="584">
        <v>16014000</v>
      </c>
      <c r="M42" s="584">
        <v>25095000</v>
      </c>
      <c r="N42" s="584">
        <v>28610000</v>
      </c>
      <c r="O42" s="584">
        <v>32669000</v>
      </c>
      <c r="P42" s="584">
        <v>33191200</v>
      </c>
      <c r="Q42" s="585">
        <v>46405000</v>
      </c>
      <c r="R42" s="586">
        <v>52415000</v>
      </c>
      <c r="S42" s="586">
        <v>54115000</v>
      </c>
      <c r="T42" s="586">
        <v>56793000</v>
      </c>
      <c r="U42" s="591">
        <v>0.47694470444736442</v>
      </c>
    </row>
    <row r="43" spans="3:21" ht="24" customHeight="1">
      <c r="C43" s="328"/>
      <c r="D43" s="593" t="s">
        <v>397</v>
      </c>
      <c r="E43" s="584" t="s">
        <v>42</v>
      </c>
      <c r="F43" s="584" t="s">
        <v>42</v>
      </c>
      <c r="G43" s="584" t="s">
        <v>42</v>
      </c>
      <c r="H43" s="584" t="s">
        <v>42</v>
      </c>
      <c r="I43" s="584" t="s">
        <v>42</v>
      </c>
      <c r="J43" s="584" t="s">
        <v>42</v>
      </c>
      <c r="K43" s="584">
        <v>385000</v>
      </c>
      <c r="L43" s="584" t="s">
        <v>42</v>
      </c>
      <c r="M43" s="584" t="s">
        <v>42</v>
      </c>
      <c r="N43" s="584" t="s">
        <v>42</v>
      </c>
      <c r="O43" s="584" t="s">
        <v>42</v>
      </c>
      <c r="P43" s="584" t="s">
        <v>42</v>
      </c>
      <c r="Q43" s="585" t="s">
        <v>42</v>
      </c>
      <c r="R43" s="586" t="s">
        <v>42</v>
      </c>
      <c r="S43" s="586" t="s">
        <v>40</v>
      </c>
      <c r="T43" s="586" t="s">
        <v>43</v>
      </c>
      <c r="U43" s="586" t="s">
        <v>43</v>
      </c>
    </row>
    <row r="44" spans="3:21" ht="24" customHeight="1">
      <c r="C44" s="328"/>
      <c r="D44" s="361" t="s">
        <v>398</v>
      </c>
      <c r="E44" s="584">
        <v>264216000</v>
      </c>
      <c r="F44" s="584">
        <v>260807000</v>
      </c>
      <c r="G44" s="584">
        <v>277508000</v>
      </c>
      <c r="H44" s="584">
        <v>274524000</v>
      </c>
      <c r="I44" s="584">
        <v>242811000</v>
      </c>
      <c r="J44" s="584">
        <v>258237000</v>
      </c>
      <c r="K44" s="584">
        <v>279088000</v>
      </c>
      <c r="L44" s="584">
        <v>253895000</v>
      </c>
      <c r="M44" s="584">
        <v>262139000</v>
      </c>
      <c r="N44" s="584">
        <v>267279000</v>
      </c>
      <c r="O44" s="584">
        <v>276333000</v>
      </c>
      <c r="P44" s="584">
        <v>280650000</v>
      </c>
      <c r="Q44" s="585">
        <v>241725000</v>
      </c>
      <c r="R44" s="586">
        <v>284004000</v>
      </c>
      <c r="S44" s="586">
        <v>326052000</v>
      </c>
      <c r="T44" s="586">
        <v>321002000</v>
      </c>
      <c r="U44" s="591">
        <v>2.6957583508005012</v>
      </c>
    </row>
    <row r="45" spans="3:21" ht="24" customHeight="1">
      <c r="C45" s="328"/>
      <c r="D45" s="361" t="s">
        <v>399</v>
      </c>
      <c r="E45" s="584" t="s">
        <v>42</v>
      </c>
      <c r="F45" s="584" t="s">
        <v>42</v>
      </c>
      <c r="G45" s="584" t="s">
        <v>42</v>
      </c>
      <c r="H45" s="584" t="s">
        <v>42</v>
      </c>
      <c r="I45" s="584" t="s">
        <v>42</v>
      </c>
      <c r="J45" s="584" t="s">
        <v>42</v>
      </c>
      <c r="K45" s="584">
        <v>28749744</v>
      </c>
      <c r="L45" s="584">
        <v>28574000</v>
      </c>
      <c r="M45" s="584">
        <v>30413624</v>
      </c>
      <c r="N45" s="584">
        <v>33153776</v>
      </c>
      <c r="O45" s="584">
        <v>109401000</v>
      </c>
      <c r="P45" s="584">
        <v>188455000</v>
      </c>
      <c r="Q45" s="585">
        <v>193733000</v>
      </c>
      <c r="R45" s="586">
        <v>204043000</v>
      </c>
      <c r="S45" s="586">
        <v>208222000</v>
      </c>
      <c r="T45" s="586">
        <v>174975000</v>
      </c>
      <c r="U45" s="591">
        <v>1.4694310858851898</v>
      </c>
    </row>
    <row r="46" spans="3:21" ht="24" customHeight="1">
      <c r="C46" s="328"/>
      <c r="D46" s="350" t="s">
        <v>400</v>
      </c>
      <c r="E46" s="608">
        <v>67141156</v>
      </c>
      <c r="F46" s="608">
        <v>58519966</v>
      </c>
      <c r="G46" s="608">
        <v>220075</v>
      </c>
      <c r="H46" s="608">
        <v>137854368</v>
      </c>
      <c r="I46" s="608">
        <v>117070000</v>
      </c>
      <c r="J46" s="608">
        <v>141004000</v>
      </c>
      <c r="K46" s="608">
        <v>48267000</v>
      </c>
      <c r="L46" s="608">
        <v>94822000</v>
      </c>
      <c r="M46" s="608">
        <v>37552000</v>
      </c>
      <c r="N46" s="608">
        <v>67941000</v>
      </c>
      <c r="O46" s="608">
        <v>134802000</v>
      </c>
      <c r="P46" s="608">
        <v>213631000</v>
      </c>
      <c r="Q46" s="609">
        <v>338669000</v>
      </c>
      <c r="R46" s="610">
        <v>390572000</v>
      </c>
      <c r="S46" s="610">
        <v>498715000</v>
      </c>
      <c r="T46" s="610">
        <v>390385000</v>
      </c>
      <c r="U46" s="592">
        <v>3.2784332302516921</v>
      </c>
    </row>
    <row r="47" spans="3:21" ht="24" customHeight="1">
      <c r="C47" s="328"/>
      <c r="D47" s="598" t="s">
        <v>265</v>
      </c>
      <c r="E47" s="584">
        <v>98682338</v>
      </c>
      <c r="F47" s="584">
        <v>133993872</v>
      </c>
      <c r="G47" s="584">
        <v>120396114</v>
      </c>
      <c r="H47" s="584">
        <v>189812940</v>
      </c>
      <c r="I47" s="584">
        <v>207165498</v>
      </c>
      <c r="J47" s="584">
        <v>118947507</v>
      </c>
      <c r="K47" s="584">
        <v>164916588</v>
      </c>
      <c r="L47" s="584">
        <v>95528865</v>
      </c>
      <c r="M47" s="584">
        <v>196451574</v>
      </c>
      <c r="N47" s="584">
        <v>34946850</v>
      </c>
      <c r="O47" s="584">
        <v>255644657</v>
      </c>
      <c r="P47" s="584">
        <v>216971501</v>
      </c>
      <c r="Q47" s="585">
        <v>311380654</v>
      </c>
      <c r="R47" s="586">
        <v>404457827</v>
      </c>
      <c r="S47" s="586">
        <v>505471876</v>
      </c>
      <c r="T47" s="586">
        <v>378279974</v>
      </c>
      <c r="U47" s="591">
        <v>3.1767758420542442</v>
      </c>
    </row>
    <row r="48" spans="3:21" ht="24" customHeight="1">
      <c r="C48" s="328"/>
      <c r="D48" s="598" t="s">
        <v>401</v>
      </c>
      <c r="E48" s="584">
        <v>35811024</v>
      </c>
      <c r="F48" s="584">
        <v>36979034</v>
      </c>
      <c r="G48" s="584">
        <v>37898102</v>
      </c>
      <c r="H48" s="584">
        <v>39389659</v>
      </c>
      <c r="I48" s="584">
        <v>43401008</v>
      </c>
      <c r="J48" s="584">
        <v>44975834</v>
      </c>
      <c r="K48" s="584">
        <v>51597259</v>
      </c>
      <c r="L48" s="584">
        <v>36939626</v>
      </c>
      <c r="M48" s="584">
        <v>2211860</v>
      </c>
      <c r="N48" s="584">
        <v>3380461</v>
      </c>
      <c r="O48" s="584">
        <v>4534495</v>
      </c>
      <c r="P48" s="584">
        <v>4325368</v>
      </c>
      <c r="Q48" s="585">
        <v>2196456</v>
      </c>
      <c r="R48" s="586">
        <v>2640043</v>
      </c>
      <c r="S48" s="586">
        <v>5107086</v>
      </c>
      <c r="T48" s="586">
        <v>7049069</v>
      </c>
      <c r="U48" s="591">
        <v>5.9197720332331068E-2</v>
      </c>
    </row>
    <row r="49" spans="3:21" ht="24" customHeight="1" thickBot="1">
      <c r="C49" s="328"/>
      <c r="D49" s="611" t="s">
        <v>402</v>
      </c>
      <c r="E49" s="612" t="s">
        <v>42</v>
      </c>
      <c r="F49" s="612" t="s">
        <v>42</v>
      </c>
      <c r="G49" s="612">
        <v>167000000</v>
      </c>
      <c r="H49" s="612" t="s">
        <v>42</v>
      </c>
      <c r="I49" s="612" t="s">
        <v>42</v>
      </c>
      <c r="J49" s="612" t="s">
        <v>42</v>
      </c>
      <c r="K49" s="612" t="s">
        <v>42</v>
      </c>
      <c r="L49" s="612" t="s">
        <v>42</v>
      </c>
      <c r="M49" s="612" t="s">
        <v>42</v>
      </c>
      <c r="N49" s="612" t="s">
        <v>42</v>
      </c>
      <c r="O49" s="612" t="s">
        <v>42</v>
      </c>
      <c r="P49" s="612" t="s">
        <v>42</v>
      </c>
      <c r="Q49" s="612" t="s">
        <v>42</v>
      </c>
      <c r="R49" s="613" t="s">
        <v>42</v>
      </c>
      <c r="S49" s="613" t="s">
        <v>42</v>
      </c>
      <c r="T49" s="613" t="s">
        <v>43</v>
      </c>
      <c r="U49" s="614" t="s">
        <v>43</v>
      </c>
    </row>
    <row r="50" spans="3:21" ht="24" customHeight="1" thickTop="1">
      <c r="C50" s="371"/>
      <c r="D50" s="615" t="s">
        <v>267</v>
      </c>
      <c r="E50" s="616">
        <v>7028111959</v>
      </c>
      <c r="F50" s="616">
        <v>7344772396</v>
      </c>
      <c r="G50" s="616">
        <v>7621695827</v>
      </c>
      <c r="H50" s="616">
        <v>8043847126</v>
      </c>
      <c r="I50" s="616">
        <v>8358206262</v>
      </c>
      <c r="J50" s="616">
        <v>8741396360</v>
      </c>
      <c r="K50" s="616">
        <v>8992270530</v>
      </c>
      <c r="L50" s="616">
        <v>9359036703</v>
      </c>
      <c r="M50" s="616">
        <v>9641630720</v>
      </c>
      <c r="N50" s="616">
        <v>9872873585</v>
      </c>
      <c r="O50" s="616">
        <v>10502814701</v>
      </c>
      <c r="P50" s="616">
        <v>10760787807</v>
      </c>
      <c r="Q50" s="616">
        <v>11238313469</v>
      </c>
      <c r="R50" s="617">
        <v>11419427567</v>
      </c>
      <c r="S50" s="617">
        <v>11891349851</v>
      </c>
      <c r="T50" s="617">
        <v>11907669688</v>
      </c>
      <c r="U50" s="618">
        <v>100</v>
      </c>
    </row>
    <row r="51" spans="3:21" ht="16.5" customHeight="1">
      <c r="U51" s="231" t="s">
        <v>403</v>
      </c>
    </row>
    <row r="202" spans="3:21">
      <c r="C202" s="73"/>
      <c r="D202" s="568"/>
      <c r="E202" s="307"/>
      <c r="F202" s="307"/>
      <c r="G202" s="307"/>
      <c r="H202" s="307"/>
      <c r="I202" s="307"/>
      <c r="J202" s="307"/>
      <c r="K202" s="307"/>
      <c r="L202" s="307"/>
      <c r="M202" s="307"/>
      <c r="N202" s="307"/>
      <c r="O202" s="307"/>
      <c r="P202" s="307"/>
      <c r="Q202" s="307"/>
      <c r="R202" s="307"/>
      <c r="S202" s="307"/>
      <c r="T202" s="307"/>
      <c r="U202" s="308"/>
    </row>
    <row r="203" spans="3:21">
      <c r="C203" s="73"/>
      <c r="D203" s="568"/>
      <c r="E203" s="307"/>
      <c r="F203" s="307"/>
      <c r="G203" s="307"/>
      <c r="H203" s="307"/>
      <c r="I203" s="307"/>
      <c r="J203" s="307"/>
      <c r="K203" s="307"/>
      <c r="L203" s="307"/>
      <c r="M203" s="307"/>
      <c r="N203" s="307"/>
      <c r="O203" s="307"/>
      <c r="P203" s="307"/>
      <c r="Q203" s="307"/>
      <c r="R203" s="307"/>
      <c r="S203" s="307"/>
      <c r="T203" s="307"/>
      <c r="U203" s="308"/>
    </row>
    <row r="204" spans="3:21">
      <c r="C204" s="73"/>
      <c r="D204" s="568"/>
      <c r="E204" s="307"/>
      <c r="F204" s="307"/>
      <c r="G204" s="307"/>
      <c r="H204" s="307"/>
      <c r="I204" s="307"/>
      <c r="J204" s="307"/>
      <c r="K204" s="307"/>
      <c r="L204" s="307"/>
      <c r="M204" s="307"/>
      <c r="N204" s="307"/>
      <c r="O204" s="307"/>
      <c r="P204" s="307"/>
      <c r="Q204" s="307"/>
      <c r="R204" s="307"/>
      <c r="S204" s="307"/>
      <c r="T204" s="307"/>
      <c r="U204" s="308"/>
    </row>
    <row r="205" spans="3:21">
      <c r="C205" s="73"/>
      <c r="D205" s="568"/>
      <c r="E205" s="307"/>
      <c r="F205" s="307"/>
      <c r="G205" s="307"/>
      <c r="H205" s="307"/>
      <c r="I205" s="307"/>
      <c r="J205" s="307"/>
      <c r="K205" s="307"/>
      <c r="L205" s="307"/>
      <c r="M205" s="307"/>
      <c r="N205" s="307"/>
      <c r="O205" s="307"/>
      <c r="P205" s="307"/>
      <c r="Q205" s="307"/>
      <c r="R205" s="307"/>
      <c r="S205" s="307"/>
      <c r="T205" s="307"/>
      <c r="U205" s="308"/>
    </row>
    <row r="206" spans="3:21">
      <c r="C206" s="73"/>
      <c r="D206" s="568"/>
      <c r="E206" s="307"/>
      <c r="F206" s="307"/>
      <c r="G206" s="307"/>
      <c r="H206" s="307"/>
      <c r="I206" s="307"/>
      <c r="J206" s="307"/>
      <c r="K206" s="307"/>
      <c r="L206" s="307"/>
      <c r="M206" s="307"/>
      <c r="N206" s="307"/>
      <c r="O206" s="307"/>
      <c r="P206" s="307"/>
      <c r="Q206" s="307"/>
      <c r="R206" s="307"/>
      <c r="S206" s="307"/>
      <c r="T206" s="307"/>
      <c r="U206" s="308"/>
    </row>
    <row r="207" spans="3:21">
      <c r="C207" s="73"/>
      <c r="D207" s="568"/>
      <c r="E207" s="307"/>
      <c r="F207" s="307"/>
      <c r="G207" s="307"/>
      <c r="H207" s="307"/>
      <c r="I207" s="307"/>
      <c r="J207" s="307"/>
      <c r="K207" s="307"/>
      <c r="L207" s="307"/>
      <c r="M207" s="307"/>
      <c r="N207" s="307"/>
      <c r="O207" s="307"/>
      <c r="P207" s="307"/>
      <c r="Q207" s="307"/>
      <c r="R207" s="307"/>
      <c r="S207" s="307"/>
      <c r="T207" s="307"/>
      <c r="U207" s="308"/>
    </row>
    <row r="208" spans="3:21">
      <c r="C208" s="73"/>
      <c r="D208" s="568"/>
      <c r="E208" s="307"/>
      <c r="F208" s="307"/>
      <c r="G208" s="307"/>
      <c r="H208" s="307"/>
      <c r="I208" s="307"/>
      <c r="J208" s="307"/>
      <c r="K208" s="307"/>
      <c r="L208" s="307"/>
      <c r="M208" s="307"/>
      <c r="N208" s="307"/>
      <c r="O208" s="307"/>
      <c r="P208" s="307"/>
      <c r="Q208" s="307"/>
      <c r="R208" s="307"/>
      <c r="S208" s="307"/>
      <c r="T208" s="307"/>
      <c r="U208" s="308"/>
    </row>
    <row r="209" spans="3:21">
      <c r="C209" s="73"/>
      <c r="D209" s="568"/>
      <c r="E209" s="307"/>
      <c r="F209" s="307"/>
      <c r="G209" s="307"/>
      <c r="H209" s="307"/>
      <c r="I209" s="307"/>
      <c r="J209" s="307"/>
      <c r="K209" s="307"/>
      <c r="L209" s="307"/>
      <c r="M209" s="307"/>
      <c r="N209" s="307"/>
      <c r="O209" s="307"/>
      <c r="P209" s="307"/>
      <c r="Q209" s="307"/>
      <c r="R209" s="307"/>
      <c r="S209" s="307"/>
      <c r="T209" s="307"/>
      <c r="U209" s="308"/>
    </row>
    <row r="210" spans="3:21">
      <c r="C210" s="73"/>
      <c r="D210" s="568"/>
      <c r="E210" s="307"/>
      <c r="F210" s="307"/>
      <c r="G210" s="307"/>
      <c r="H210" s="307"/>
      <c r="I210" s="307"/>
      <c r="J210" s="307"/>
      <c r="K210" s="307"/>
      <c r="L210" s="307"/>
      <c r="M210" s="307"/>
      <c r="N210" s="307"/>
      <c r="O210" s="307"/>
      <c r="P210" s="307"/>
      <c r="Q210" s="307"/>
      <c r="R210" s="307"/>
      <c r="S210" s="307"/>
      <c r="T210" s="307"/>
      <c r="U210" s="308"/>
    </row>
    <row r="211" spans="3:21">
      <c r="C211" s="73"/>
      <c r="D211" s="568"/>
      <c r="E211" s="307"/>
      <c r="F211" s="307"/>
      <c r="G211" s="307"/>
      <c r="H211" s="307"/>
      <c r="I211" s="307"/>
      <c r="J211" s="307"/>
      <c r="K211" s="307"/>
      <c r="L211" s="307"/>
      <c r="M211" s="307"/>
      <c r="N211" s="307"/>
      <c r="O211" s="307"/>
      <c r="P211" s="307"/>
      <c r="Q211" s="307"/>
      <c r="R211" s="307"/>
      <c r="S211" s="307"/>
      <c r="T211" s="307"/>
      <c r="U211" s="308"/>
    </row>
    <row r="212" spans="3:21">
      <c r="C212" s="73"/>
      <c r="D212" s="568"/>
      <c r="E212" s="307"/>
      <c r="F212" s="307"/>
      <c r="G212" s="307"/>
      <c r="H212" s="307"/>
      <c r="I212" s="307"/>
      <c r="J212" s="307"/>
      <c r="K212" s="307"/>
      <c r="L212" s="307"/>
      <c r="M212" s="307"/>
      <c r="N212" s="307"/>
      <c r="O212" s="307"/>
      <c r="P212" s="307"/>
      <c r="Q212" s="307"/>
      <c r="R212" s="307"/>
      <c r="S212" s="307"/>
      <c r="T212" s="307"/>
      <c r="U212" s="308"/>
    </row>
    <row r="213" spans="3:21">
      <c r="C213" s="73"/>
      <c r="D213" s="568"/>
      <c r="E213" s="307"/>
      <c r="F213" s="307"/>
      <c r="G213" s="307"/>
      <c r="H213" s="307"/>
      <c r="I213" s="307"/>
      <c r="J213" s="307"/>
      <c r="K213" s="307"/>
      <c r="L213" s="307"/>
      <c r="M213" s="307"/>
      <c r="N213" s="307"/>
      <c r="O213" s="307"/>
      <c r="P213" s="307"/>
      <c r="Q213" s="307"/>
      <c r="R213" s="307"/>
      <c r="S213" s="307"/>
      <c r="T213" s="307"/>
      <c r="U213" s="308"/>
    </row>
    <row r="214" spans="3:21">
      <c r="C214" s="73"/>
      <c r="D214" s="568"/>
      <c r="E214" s="307"/>
      <c r="F214" s="307"/>
      <c r="G214" s="307"/>
      <c r="H214" s="307"/>
      <c r="I214" s="307"/>
      <c r="J214" s="307"/>
      <c r="K214" s="307"/>
      <c r="L214" s="307"/>
      <c r="M214" s="307"/>
      <c r="N214" s="307"/>
      <c r="O214" s="307"/>
      <c r="P214" s="307"/>
      <c r="Q214" s="307"/>
      <c r="R214" s="307"/>
      <c r="S214" s="307"/>
      <c r="T214" s="307"/>
      <c r="U214" s="308"/>
    </row>
    <row r="216" spans="3:21">
      <c r="C216" s="73"/>
      <c r="D216" s="568"/>
      <c r="E216" s="307"/>
      <c r="F216" s="307"/>
      <c r="G216" s="307"/>
      <c r="H216" s="307"/>
      <c r="I216" s="307"/>
      <c r="J216" s="307"/>
      <c r="K216" s="307"/>
      <c r="L216" s="307"/>
      <c r="M216" s="307"/>
      <c r="N216" s="307"/>
      <c r="O216" s="307"/>
      <c r="P216" s="307"/>
      <c r="Q216" s="307"/>
      <c r="R216" s="307"/>
      <c r="S216" s="307"/>
      <c r="T216" s="307"/>
      <c r="U216" s="308"/>
    </row>
  </sheetData>
  <mergeCells count="19">
    <mergeCell ref="C7:C50"/>
    <mergeCell ref="P5:P6"/>
    <mergeCell ref="Q5:Q6"/>
    <mergeCell ref="R5:R6"/>
    <mergeCell ref="S5:S6"/>
    <mergeCell ref="T5:T6"/>
    <mergeCell ref="U5:U6"/>
    <mergeCell ref="J5:J6"/>
    <mergeCell ref="K5:K6"/>
    <mergeCell ref="L5:L6"/>
    <mergeCell ref="M5:M6"/>
    <mergeCell ref="N5:N6"/>
    <mergeCell ref="O5:O6"/>
    <mergeCell ref="C5:D6"/>
    <mergeCell ref="E5:E6"/>
    <mergeCell ref="F5:F6"/>
    <mergeCell ref="G5:G6"/>
    <mergeCell ref="H5:H6"/>
    <mergeCell ref="I5:I6"/>
  </mergeCells>
  <phoneticPr fontId="4"/>
  <conditionalFormatting sqref="E7:Q50">
    <cfRule type="cellIs" dxfId="12" priority="5" operator="equal">
      <formula>0</formula>
    </cfRule>
  </conditionalFormatting>
  <conditionalFormatting sqref="R7:R50">
    <cfRule type="cellIs" dxfId="11" priority="4" operator="equal">
      <formula>0</formula>
    </cfRule>
  </conditionalFormatting>
  <conditionalFormatting sqref="U7:U16 U41:U42 U44:U50 U33:U39 U29:U30 U25:U26 U21:U22 U18:U19">
    <cfRule type="cellIs" dxfId="10" priority="3" operator="equal">
      <formula>0</formula>
    </cfRule>
  </conditionalFormatting>
  <conditionalFormatting sqref="S7:S50 U40 U43 U31:U32 U27:U28 U23:U24 U20 U17">
    <cfRule type="cellIs" dxfId="9" priority="2" operator="equal">
      <formula>0</formula>
    </cfRule>
  </conditionalFormatting>
  <conditionalFormatting sqref="T7:T50">
    <cfRule type="cellIs" dxfId="8" priority="1" operator="equal">
      <formula>0</formula>
    </cfRule>
  </conditionalFormatting>
  <hyperlinks>
    <hyperlink ref="A1" location="基本情報!C206" display="基本情報"/>
  </hyperlinks>
  <pageMargins left="0.70866141732283472" right="0.70866141732283472" top="0.74803149606299213" bottom="0.74803149606299213" header="0.31496062992125984" footer="0.31496062992125984"/>
  <pageSetup paperSize="9" scale="4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3">
    <tabColor theme="8" tint="-0.249977111117893"/>
  </sheetPr>
  <dimension ref="A1:U217"/>
  <sheetViews>
    <sheetView zoomScale="70" zoomScaleNormal="70" zoomScaleSheetLayoutView="70" workbookViewId="0">
      <selection activeCell="C5" sqref="D5:G5"/>
    </sheetView>
  </sheetViews>
  <sheetFormatPr defaultColWidth="12.375" defaultRowHeight="13.5"/>
  <cols>
    <col min="1" max="1" width="4.625" style="229" customWidth="1"/>
    <col min="2" max="2" width="2.125" style="229" customWidth="1"/>
    <col min="3" max="3" width="4.625" style="229" customWidth="1"/>
    <col min="4" max="4" width="34.125" style="620" customWidth="1"/>
    <col min="5" max="21" width="13.625" style="229" customWidth="1"/>
    <col min="22" max="16384" width="12.375" style="229"/>
  </cols>
  <sheetData>
    <row r="1" spans="1:21" ht="13.5" customHeight="1">
      <c r="A1" s="67" t="s">
        <v>2</v>
      </c>
      <c r="B1" s="69"/>
      <c r="D1" s="227"/>
      <c r="E1" s="307"/>
      <c r="F1" s="307"/>
      <c r="G1" s="307"/>
      <c r="H1" s="307"/>
      <c r="I1" s="307"/>
      <c r="J1" s="307"/>
      <c r="K1" s="307"/>
      <c r="L1" s="307"/>
      <c r="M1" s="307"/>
      <c r="N1" s="307"/>
      <c r="O1" s="307"/>
      <c r="P1" s="307"/>
      <c r="Q1" s="307"/>
      <c r="R1" s="307"/>
      <c r="S1" s="307"/>
      <c r="T1" s="307"/>
      <c r="U1" s="308"/>
    </row>
    <row r="2" spans="1:21" ht="13.5" customHeight="1">
      <c r="A2" s="69"/>
      <c r="B2" s="69"/>
      <c r="D2" s="227"/>
      <c r="E2" s="307"/>
      <c r="F2" s="307"/>
      <c r="G2" s="307"/>
      <c r="H2" s="307"/>
      <c r="I2" s="307"/>
      <c r="J2" s="307"/>
      <c r="K2" s="307"/>
      <c r="L2" s="307"/>
      <c r="M2" s="307"/>
      <c r="N2" s="307"/>
      <c r="O2" s="307"/>
      <c r="P2" s="307"/>
      <c r="Q2" s="307"/>
      <c r="R2" s="307"/>
      <c r="S2" s="307"/>
      <c r="T2" s="307"/>
      <c r="U2" s="308"/>
    </row>
    <row r="3" spans="1:21" ht="21" customHeight="1">
      <c r="C3" s="569" t="s">
        <v>404</v>
      </c>
      <c r="D3" s="619"/>
      <c r="E3" s="309"/>
      <c r="F3" s="309"/>
      <c r="G3" s="309"/>
      <c r="H3" s="309"/>
      <c r="I3" s="230"/>
      <c r="J3" s="309"/>
      <c r="K3" s="309"/>
      <c r="L3" s="309"/>
      <c r="M3" s="309"/>
      <c r="N3" s="309"/>
      <c r="O3" s="309"/>
      <c r="P3" s="309"/>
      <c r="Q3" s="310"/>
      <c r="R3" s="310"/>
      <c r="S3" s="310"/>
      <c r="T3" s="310"/>
      <c r="U3" s="310"/>
    </row>
    <row r="4" spans="1:21" ht="16.5" customHeight="1">
      <c r="E4" s="307"/>
      <c r="F4" s="307"/>
      <c r="G4" s="307"/>
      <c r="H4" s="251"/>
      <c r="I4" s="307"/>
      <c r="J4" s="307"/>
      <c r="K4" s="307"/>
      <c r="L4" s="307"/>
      <c r="M4" s="307"/>
      <c r="N4" s="307"/>
      <c r="O4" s="307"/>
      <c r="P4" s="307"/>
      <c r="Q4" s="310"/>
      <c r="R4" s="310"/>
      <c r="S4" s="310"/>
      <c r="T4" s="310"/>
      <c r="U4" s="251" t="s">
        <v>365</v>
      </c>
    </row>
    <row r="5" spans="1:21" ht="11.25" customHeight="1">
      <c r="C5" s="311"/>
      <c r="D5" s="312"/>
      <c r="E5" s="572" t="s">
        <v>216</v>
      </c>
      <c r="F5" s="572" t="s">
        <v>217</v>
      </c>
      <c r="G5" s="572" t="s">
        <v>218</v>
      </c>
      <c r="H5" s="572" t="s">
        <v>219</v>
      </c>
      <c r="I5" s="572" t="s">
        <v>220</v>
      </c>
      <c r="J5" s="572" t="s">
        <v>221</v>
      </c>
      <c r="K5" s="572" t="s">
        <v>222</v>
      </c>
      <c r="L5" s="572" t="s">
        <v>223</v>
      </c>
      <c r="M5" s="572" t="s">
        <v>224</v>
      </c>
      <c r="N5" s="572" t="s">
        <v>225</v>
      </c>
      <c r="O5" s="572" t="s">
        <v>226</v>
      </c>
      <c r="P5" s="572" t="s">
        <v>227</v>
      </c>
      <c r="Q5" s="573" t="s">
        <v>228</v>
      </c>
      <c r="R5" s="574" t="s">
        <v>229</v>
      </c>
      <c r="S5" s="574" t="s">
        <v>230</v>
      </c>
      <c r="T5" s="574" t="s">
        <v>231</v>
      </c>
      <c r="U5" s="575" t="s">
        <v>232</v>
      </c>
    </row>
    <row r="6" spans="1:21" ht="11.25" customHeight="1">
      <c r="C6" s="317"/>
      <c r="D6" s="318"/>
      <c r="E6" s="576"/>
      <c r="F6" s="576"/>
      <c r="G6" s="576"/>
      <c r="H6" s="576"/>
      <c r="I6" s="576"/>
      <c r="J6" s="576"/>
      <c r="K6" s="576"/>
      <c r="L6" s="576"/>
      <c r="M6" s="576"/>
      <c r="N6" s="576"/>
      <c r="O6" s="576"/>
      <c r="P6" s="576"/>
      <c r="Q6" s="577"/>
      <c r="R6" s="578"/>
      <c r="S6" s="578"/>
      <c r="T6" s="578"/>
      <c r="U6" s="579"/>
    </row>
    <row r="7" spans="1:21" ht="23.25" customHeight="1">
      <c r="C7" s="323" t="s">
        <v>405</v>
      </c>
      <c r="D7" s="621" t="s">
        <v>406</v>
      </c>
      <c r="E7" s="581">
        <v>260286082</v>
      </c>
      <c r="F7" s="581">
        <v>252639353</v>
      </c>
      <c r="G7" s="581">
        <v>271554792</v>
      </c>
      <c r="H7" s="581">
        <v>265458577</v>
      </c>
      <c r="I7" s="581">
        <v>231989438</v>
      </c>
      <c r="J7" s="581">
        <v>244632437</v>
      </c>
      <c r="K7" s="581">
        <v>251326810</v>
      </c>
      <c r="L7" s="581">
        <v>243826223</v>
      </c>
      <c r="M7" s="581">
        <v>255787637</v>
      </c>
      <c r="N7" s="581">
        <v>260167213</v>
      </c>
      <c r="O7" s="581">
        <v>267984253</v>
      </c>
      <c r="P7" s="581">
        <v>273844076</v>
      </c>
      <c r="Q7" s="581">
        <v>238717523</v>
      </c>
      <c r="R7" s="582">
        <v>275945618</v>
      </c>
      <c r="S7" s="582">
        <v>316176910</v>
      </c>
      <c r="T7" s="582">
        <v>306679328</v>
      </c>
      <c r="U7" s="583">
        <v>2.625035072462325</v>
      </c>
    </row>
    <row r="8" spans="1:21" ht="23.25" customHeight="1">
      <c r="C8" s="328"/>
      <c r="D8" s="329" t="s">
        <v>407</v>
      </c>
      <c r="E8" s="622">
        <v>187549034</v>
      </c>
      <c r="F8" s="622">
        <v>179474387</v>
      </c>
      <c r="G8" s="622">
        <v>188217876</v>
      </c>
      <c r="H8" s="622">
        <v>185774054</v>
      </c>
      <c r="I8" s="622">
        <v>151851938</v>
      </c>
      <c r="J8" s="622">
        <v>158702877</v>
      </c>
      <c r="K8" s="622">
        <v>169692837</v>
      </c>
      <c r="L8" s="622">
        <v>158711634</v>
      </c>
      <c r="M8" s="622">
        <v>168991098</v>
      </c>
      <c r="N8" s="622">
        <v>173107224</v>
      </c>
      <c r="O8" s="622">
        <v>176643659</v>
      </c>
      <c r="P8" s="622">
        <v>198762670</v>
      </c>
      <c r="Q8" s="623">
        <v>174994223</v>
      </c>
      <c r="R8" s="624">
        <v>168901908</v>
      </c>
      <c r="S8" s="624">
        <v>187261781</v>
      </c>
      <c r="T8" s="624">
        <v>179464375</v>
      </c>
      <c r="U8" s="591">
        <v>1.5361331384961521</v>
      </c>
    </row>
    <row r="9" spans="1:21" ht="23.25" customHeight="1">
      <c r="C9" s="328"/>
      <c r="D9" s="329" t="s">
        <v>408</v>
      </c>
      <c r="E9" s="622">
        <v>8899603</v>
      </c>
      <c r="F9" s="622">
        <v>8675055</v>
      </c>
      <c r="G9" s="622">
        <v>8391661</v>
      </c>
      <c r="H9" s="622">
        <v>9064592</v>
      </c>
      <c r="I9" s="622">
        <v>9338090</v>
      </c>
      <c r="J9" s="622">
        <v>8862942</v>
      </c>
      <c r="K9" s="622">
        <v>10637790</v>
      </c>
      <c r="L9" s="622">
        <v>12520955</v>
      </c>
      <c r="M9" s="622">
        <v>13798244</v>
      </c>
      <c r="N9" s="622">
        <v>17014829</v>
      </c>
      <c r="O9" s="622">
        <v>16531886</v>
      </c>
      <c r="P9" s="622">
        <v>17055581</v>
      </c>
      <c r="Q9" s="623">
        <v>17291396</v>
      </c>
      <c r="R9" s="624">
        <v>19235001</v>
      </c>
      <c r="S9" s="624">
        <v>22623265</v>
      </c>
      <c r="T9" s="624">
        <v>26661233</v>
      </c>
      <c r="U9" s="591">
        <v>0.22820798570450085</v>
      </c>
    </row>
    <row r="10" spans="1:21" ht="23.25" customHeight="1">
      <c r="C10" s="328"/>
      <c r="D10" s="329" t="s">
        <v>409</v>
      </c>
      <c r="E10" s="622">
        <v>59783740</v>
      </c>
      <c r="F10" s="622">
        <v>61565186</v>
      </c>
      <c r="G10" s="622">
        <v>66872180</v>
      </c>
      <c r="H10" s="622">
        <v>66917581</v>
      </c>
      <c r="I10" s="622">
        <v>68070375</v>
      </c>
      <c r="J10" s="622">
        <v>68767803</v>
      </c>
      <c r="K10" s="622">
        <v>68113947</v>
      </c>
      <c r="L10" s="622">
        <v>66480373</v>
      </c>
      <c r="M10" s="622">
        <v>66750104</v>
      </c>
      <c r="N10" s="622">
        <v>67304642</v>
      </c>
      <c r="O10" s="622">
        <v>67663104</v>
      </c>
      <c r="P10" s="622">
        <v>51943693</v>
      </c>
      <c r="Q10" s="623">
        <v>43772655</v>
      </c>
      <c r="R10" s="624">
        <v>79708871</v>
      </c>
      <c r="S10" s="624">
        <v>98516761</v>
      </c>
      <c r="T10" s="624">
        <v>97291330</v>
      </c>
      <c r="U10" s="591">
        <v>0.8327693788885111</v>
      </c>
    </row>
    <row r="11" spans="1:21" ht="23.25" customHeight="1">
      <c r="C11" s="328"/>
      <c r="D11" s="329" t="s">
        <v>410</v>
      </c>
      <c r="E11" s="622">
        <v>4021705</v>
      </c>
      <c r="F11" s="622">
        <v>2844725</v>
      </c>
      <c r="G11" s="622">
        <v>2441075</v>
      </c>
      <c r="H11" s="622">
        <v>3670350</v>
      </c>
      <c r="I11" s="622">
        <v>2729035</v>
      </c>
      <c r="J11" s="622">
        <v>2575447</v>
      </c>
      <c r="K11" s="622">
        <v>2882236</v>
      </c>
      <c r="L11" s="622">
        <v>2029661</v>
      </c>
      <c r="M11" s="622">
        <v>2017501</v>
      </c>
      <c r="N11" s="622">
        <v>2740518</v>
      </c>
      <c r="O11" s="622">
        <v>2103580</v>
      </c>
      <c r="P11" s="622">
        <v>1926770</v>
      </c>
      <c r="Q11" s="623">
        <v>2579909</v>
      </c>
      <c r="R11" s="624">
        <v>2078710</v>
      </c>
      <c r="S11" s="624">
        <v>2391165</v>
      </c>
      <c r="T11" s="624">
        <v>3262390</v>
      </c>
      <c r="U11" s="591">
        <v>2.7924569373160891E-2</v>
      </c>
    </row>
    <row r="12" spans="1:21" ht="23.25" customHeight="1">
      <c r="C12" s="328"/>
      <c r="D12" s="329" t="s">
        <v>411</v>
      </c>
      <c r="E12" s="622">
        <v>32000</v>
      </c>
      <c r="F12" s="622">
        <v>80000</v>
      </c>
      <c r="G12" s="622">
        <v>5632000</v>
      </c>
      <c r="H12" s="622">
        <v>32000</v>
      </c>
      <c r="I12" s="622" t="s">
        <v>40</v>
      </c>
      <c r="J12" s="622">
        <v>5723368</v>
      </c>
      <c r="K12" s="622" t="s">
        <v>40</v>
      </c>
      <c r="L12" s="622">
        <v>4083600</v>
      </c>
      <c r="M12" s="622">
        <v>4230690</v>
      </c>
      <c r="N12" s="622" t="s">
        <v>40</v>
      </c>
      <c r="O12" s="622">
        <v>5042024</v>
      </c>
      <c r="P12" s="622">
        <v>4155362</v>
      </c>
      <c r="Q12" s="623">
        <v>79340</v>
      </c>
      <c r="R12" s="624">
        <v>6021128</v>
      </c>
      <c r="S12" s="624">
        <v>5383938</v>
      </c>
      <c r="T12" s="624" t="s">
        <v>43</v>
      </c>
      <c r="U12" s="592" t="s">
        <v>43</v>
      </c>
    </row>
    <row r="13" spans="1:21" ht="23.25" customHeight="1">
      <c r="C13" s="328"/>
      <c r="D13" s="625" t="s">
        <v>274</v>
      </c>
      <c r="E13" s="626">
        <v>6405783436</v>
      </c>
      <c r="F13" s="626">
        <v>6710253592</v>
      </c>
      <c r="G13" s="626">
        <v>6891255657</v>
      </c>
      <c r="H13" s="626">
        <v>7159528069</v>
      </c>
      <c r="I13" s="626">
        <v>7583438289</v>
      </c>
      <c r="J13" s="626">
        <v>7997945844</v>
      </c>
      <c r="K13" s="626">
        <v>8305717026</v>
      </c>
      <c r="L13" s="626">
        <v>8461222016</v>
      </c>
      <c r="M13" s="626">
        <v>8641398432</v>
      </c>
      <c r="N13" s="626">
        <v>8799743872</v>
      </c>
      <c r="O13" s="626">
        <v>9156925989</v>
      </c>
      <c r="P13" s="626">
        <v>9298082263</v>
      </c>
      <c r="Q13" s="626">
        <v>9420666093</v>
      </c>
      <c r="R13" s="627">
        <v>9326715594</v>
      </c>
      <c r="S13" s="627">
        <v>9570033216</v>
      </c>
      <c r="T13" s="627">
        <v>9921590706</v>
      </c>
      <c r="U13" s="583">
        <v>84.924288010264064</v>
      </c>
    </row>
    <row r="14" spans="1:21" ht="23.25" customHeight="1">
      <c r="C14" s="328"/>
      <c r="D14" s="329" t="s">
        <v>412</v>
      </c>
      <c r="E14" s="622">
        <v>5657735523</v>
      </c>
      <c r="F14" s="622">
        <v>5916778365</v>
      </c>
      <c r="G14" s="622">
        <v>6093942824</v>
      </c>
      <c r="H14" s="622">
        <v>6345398837</v>
      </c>
      <c r="I14" s="622">
        <v>6728760680</v>
      </c>
      <c r="J14" s="622">
        <v>7093441087</v>
      </c>
      <c r="K14" s="622">
        <v>7377990853</v>
      </c>
      <c r="L14" s="622">
        <v>7645166394</v>
      </c>
      <c r="M14" s="622">
        <v>7963746151</v>
      </c>
      <c r="N14" s="622">
        <v>8130515450</v>
      </c>
      <c r="O14" s="622">
        <v>8436195336</v>
      </c>
      <c r="P14" s="622">
        <v>8574960022</v>
      </c>
      <c r="Q14" s="623">
        <v>8735695792</v>
      </c>
      <c r="R14" s="624">
        <v>8678618981</v>
      </c>
      <c r="S14" s="624">
        <v>8907049990</v>
      </c>
      <c r="T14" s="624">
        <v>9219244495</v>
      </c>
      <c r="U14" s="591">
        <v>78.912525010424616</v>
      </c>
    </row>
    <row r="15" spans="1:21" ht="23.25" customHeight="1">
      <c r="C15" s="328"/>
      <c r="D15" s="329" t="s">
        <v>413</v>
      </c>
      <c r="E15" s="622">
        <v>335639528</v>
      </c>
      <c r="F15" s="622">
        <v>361698372</v>
      </c>
      <c r="G15" s="622">
        <v>380787495</v>
      </c>
      <c r="H15" s="622">
        <v>388251144</v>
      </c>
      <c r="I15" s="622">
        <v>423545477</v>
      </c>
      <c r="J15" s="622">
        <v>456338723</v>
      </c>
      <c r="K15" s="622">
        <v>428280584</v>
      </c>
      <c r="L15" s="622">
        <v>278763372</v>
      </c>
      <c r="M15" s="622">
        <v>144421950</v>
      </c>
      <c r="N15" s="622">
        <v>142029757</v>
      </c>
      <c r="O15" s="622">
        <v>157452115</v>
      </c>
      <c r="P15" s="622">
        <v>157235164</v>
      </c>
      <c r="Q15" s="623">
        <v>152302363</v>
      </c>
      <c r="R15" s="624">
        <v>152676093</v>
      </c>
      <c r="S15" s="624">
        <v>166277354</v>
      </c>
      <c r="T15" s="624">
        <v>189721807</v>
      </c>
      <c r="U15" s="591">
        <v>1.6239320746976733</v>
      </c>
    </row>
    <row r="16" spans="1:21" ht="23.25" customHeight="1">
      <c r="C16" s="328"/>
      <c r="D16" s="329" t="s">
        <v>414</v>
      </c>
      <c r="E16" s="622">
        <v>8107775</v>
      </c>
      <c r="F16" s="622">
        <v>8567860</v>
      </c>
      <c r="G16" s="622">
        <v>9029940</v>
      </c>
      <c r="H16" s="622">
        <v>8951220</v>
      </c>
      <c r="I16" s="622">
        <v>9544140</v>
      </c>
      <c r="J16" s="622">
        <v>9784716</v>
      </c>
      <c r="K16" s="622">
        <v>7310054</v>
      </c>
      <c r="L16" s="622">
        <v>9780304</v>
      </c>
      <c r="M16" s="622">
        <v>9606382</v>
      </c>
      <c r="N16" s="622">
        <v>7833624</v>
      </c>
      <c r="O16" s="622">
        <v>9449935</v>
      </c>
      <c r="P16" s="622">
        <v>10556521</v>
      </c>
      <c r="Q16" s="623">
        <v>10711209</v>
      </c>
      <c r="R16" s="624">
        <v>10767733</v>
      </c>
      <c r="S16" s="624">
        <v>11684159</v>
      </c>
      <c r="T16" s="624">
        <v>12076583</v>
      </c>
      <c r="U16" s="591">
        <v>0.10337003846083255</v>
      </c>
    </row>
    <row r="17" spans="3:21" ht="23.25" customHeight="1">
      <c r="C17" s="328"/>
      <c r="D17" s="329" t="s">
        <v>415</v>
      </c>
      <c r="E17" s="622">
        <v>138613160</v>
      </c>
      <c r="F17" s="622">
        <v>145253722</v>
      </c>
      <c r="G17" s="622">
        <v>144418207</v>
      </c>
      <c r="H17" s="622">
        <v>152798969</v>
      </c>
      <c r="I17" s="622">
        <v>159146048</v>
      </c>
      <c r="J17" s="622">
        <v>169491436</v>
      </c>
      <c r="K17" s="622">
        <v>177041730</v>
      </c>
      <c r="L17" s="622">
        <v>196128541</v>
      </c>
      <c r="M17" s="622">
        <v>200526596</v>
      </c>
      <c r="N17" s="622">
        <v>208209999</v>
      </c>
      <c r="O17" s="622">
        <v>231686807</v>
      </c>
      <c r="P17" s="622">
        <v>239208172</v>
      </c>
      <c r="Q17" s="623">
        <v>229903404</v>
      </c>
      <c r="R17" s="624">
        <v>218786932</v>
      </c>
      <c r="S17" s="624">
        <v>230984812</v>
      </c>
      <c r="T17" s="624">
        <v>249829515</v>
      </c>
      <c r="U17" s="591">
        <v>2.1384266206923881</v>
      </c>
    </row>
    <row r="18" spans="3:21" ht="23.25" customHeight="1">
      <c r="C18" s="328"/>
      <c r="D18" s="329" t="s">
        <v>416</v>
      </c>
      <c r="E18" s="622" t="s">
        <v>40</v>
      </c>
      <c r="F18" s="622" t="s">
        <v>40</v>
      </c>
      <c r="G18" s="622" t="s">
        <v>40</v>
      </c>
      <c r="H18" s="622" t="s">
        <v>40</v>
      </c>
      <c r="I18" s="622" t="s">
        <v>40</v>
      </c>
      <c r="J18" s="622" t="s">
        <v>40</v>
      </c>
      <c r="K18" s="622" t="s">
        <v>40</v>
      </c>
      <c r="L18" s="622" t="s">
        <v>40</v>
      </c>
      <c r="M18" s="622" t="s">
        <v>40</v>
      </c>
      <c r="N18" s="622" t="s">
        <v>40</v>
      </c>
      <c r="O18" s="622" t="s">
        <v>40</v>
      </c>
      <c r="P18" s="622" t="s">
        <v>40</v>
      </c>
      <c r="Q18" s="623">
        <v>48514</v>
      </c>
      <c r="R18" s="624">
        <v>99997</v>
      </c>
      <c r="S18" s="624" t="s">
        <v>40</v>
      </c>
      <c r="T18" s="624" t="s">
        <v>43</v>
      </c>
      <c r="U18" s="628" t="s">
        <v>43</v>
      </c>
    </row>
    <row r="19" spans="3:21" ht="23.25" customHeight="1">
      <c r="C19" s="328"/>
      <c r="D19" s="329" t="s">
        <v>417</v>
      </c>
      <c r="E19" s="622" t="s">
        <v>40</v>
      </c>
      <c r="F19" s="622">
        <v>13718963</v>
      </c>
      <c r="G19" s="622">
        <v>8281921</v>
      </c>
      <c r="H19" s="622">
        <v>11080229</v>
      </c>
      <c r="I19" s="622">
        <v>11237094</v>
      </c>
      <c r="J19" s="622">
        <v>14024622</v>
      </c>
      <c r="K19" s="622">
        <v>15352285</v>
      </c>
      <c r="L19" s="622">
        <v>16242735</v>
      </c>
      <c r="M19" s="622">
        <v>20711883</v>
      </c>
      <c r="N19" s="622">
        <v>17817712</v>
      </c>
      <c r="O19" s="622">
        <v>23165263</v>
      </c>
      <c r="P19" s="622">
        <v>21535012</v>
      </c>
      <c r="Q19" s="623">
        <v>22327743</v>
      </c>
      <c r="R19" s="624">
        <v>17743433</v>
      </c>
      <c r="S19" s="624">
        <v>18601356</v>
      </c>
      <c r="T19" s="624">
        <v>21338885</v>
      </c>
      <c r="U19" s="591">
        <v>0.18265111606166104</v>
      </c>
    </row>
    <row r="20" spans="3:21" ht="23.25" customHeight="1">
      <c r="C20" s="328"/>
      <c r="D20" s="629" t="s">
        <v>418</v>
      </c>
      <c r="E20" s="622" t="s">
        <v>40</v>
      </c>
      <c r="F20" s="622" t="s">
        <v>40</v>
      </c>
      <c r="G20" s="622" t="s">
        <v>40</v>
      </c>
      <c r="H20" s="622" t="s">
        <v>40</v>
      </c>
      <c r="I20" s="622" t="s">
        <v>40</v>
      </c>
      <c r="J20" s="622" t="s">
        <v>40</v>
      </c>
      <c r="K20" s="622" t="s">
        <v>40</v>
      </c>
      <c r="L20" s="622" t="s">
        <v>40</v>
      </c>
      <c r="M20" s="622" t="s">
        <v>40</v>
      </c>
      <c r="N20" s="622" t="s">
        <v>40</v>
      </c>
      <c r="O20" s="622" t="s">
        <v>40</v>
      </c>
      <c r="P20" s="622" t="s">
        <v>40</v>
      </c>
      <c r="Q20" s="622" t="s">
        <v>40</v>
      </c>
      <c r="R20" s="628" t="s">
        <v>42</v>
      </c>
      <c r="S20" s="628" t="s">
        <v>40</v>
      </c>
      <c r="T20" s="628" t="s">
        <v>43</v>
      </c>
      <c r="U20" s="628" t="s">
        <v>43</v>
      </c>
    </row>
    <row r="21" spans="3:21" ht="23.25" customHeight="1">
      <c r="C21" s="328"/>
      <c r="D21" s="329" t="s">
        <v>419</v>
      </c>
      <c r="E21" s="622" t="s">
        <v>40</v>
      </c>
      <c r="F21" s="622" t="s">
        <v>40</v>
      </c>
      <c r="G21" s="622" t="s">
        <v>40</v>
      </c>
      <c r="H21" s="622" t="s">
        <v>40</v>
      </c>
      <c r="I21" s="622" t="s">
        <v>40</v>
      </c>
      <c r="J21" s="622" t="s">
        <v>40</v>
      </c>
      <c r="K21" s="622" t="s">
        <v>40</v>
      </c>
      <c r="L21" s="622" t="s">
        <v>40</v>
      </c>
      <c r="M21" s="622" t="s">
        <v>40</v>
      </c>
      <c r="N21" s="622" t="s">
        <v>40</v>
      </c>
      <c r="O21" s="622" t="s">
        <v>40</v>
      </c>
      <c r="P21" s="622" t="s">
        <v>40</v>
      </c>
      <c r="Q21" s="622" t="s">
        <v>40</v>
      </c>
      <c r="R21" s="628" t="s">
        <v>42</v>
      </c>
      <c r="S21" s="628" t="s">
        <v>40</v>
      </c>
      <c r="T21" s="628" t="s">
        <v>43</v>
      </c>
      <c r="U21" s="628" t="s">
        <v>43</v>
      </c>
    </row>
    <row r="22" spans="3:21" ht="23.25" customHeight="1">
      <c r="C22" s="328"/>
      <c r="D22" s="329" t="s">
        <v>420</v>
      </c>
      <c r="E22" s="622">
        <v>265651330</v>
      </c>
      <c r="F22" s="622">
        <v>264181480</v>
      </c>
      <c r="G22" s="622">
        <v>254724450</v>
      </c>
      <c r="H22" s="622">
        <v>253002850</v>
      </c>
      <c r="I22" s="622">
        <v>251160350</v>
      </c>
      <c r="J22" s="622">
        <v>254819970</v>
      </c>
      <c r="K22" s="622">
        <v>299605160</v>
      </c>
      <c r="L22" s="622">
        <v>315102560</v>
      </c>
      <c r="M22" s="622">
        <v>302287910</v>
      </c>
      <c r="N22" s="622">
        <v>293238180</v>
      </c>
      <c r="O22" s="622">
        <v>298770281</v>
      </c>
      <c r="P22" s="622">
        <v>294484812</v>
      </c>
      <c r="Q22" s="623">
        <v>269586453</v>
      </c>
      <c r="R22" s="624">
        <v>248022425</v>
      </c>
      <c r="S22" s="624">
        <v>235348975</v>
      </c>
      <c r="T22" s="624">
        <v>229257753</v>
      </c>
      <c r="U22" s="591">
        <v>1.9623417273788495</v>
      </c>
    </row>
    <row r="23" spans="3:21" ht="23.25" customHeight="1">
      <c r="C23" s="328"/>
      <c r="D23" s="629" t="s">
        <v>421</v>
      </c>
      <c r="E23" s="622" t="s">
        <v>40</v>
      </c>
      <c r="F23" s="622" t="s">
        <v>40</v>
      </c>
      <c r="G23" s="622" t="s">
        <v>40</v>
      </c>
      <c r="H23" s="622" t="s">
        <v>40</v>
      </c>
      <c r="I23" s="622" t="s">
        <v>40</v>
      </c>
      <c r="J23" s="622" t="s">
        <v>40</v>
      </c>
      <c r="K23" s="622" t="s">
        <v>40</v>
      </c>
      <c r="L23" s="622" t="s">
        <v>40</v>
      </c>
      <c r="M23" s="622" t="s">
        <v>40</v>
      </c>
      <c r="N23" s="622" t="s">
        <v>40</v>
      </c>
      <c r="O23" s="622" t="s">
        <v>40</v>
      </c>
      <c r="P23" s="622" t="s">
        <v>40</v>
      </c>
      <c r="Q23" s="622" t="s">
        <v>40</v>
      </c>
      <c r="R23" s="628" t="s">
        <v>42</v>
      </c>
      <c r="S23" s="628" t="s">
        <v>40</v>
      </c>
      <c r="T23" s="628" t="s">
        <v>43</v>
      </c>
      <c r="U23" s="628" t="s">
        <v>43</v>
      </c>
    </row>
    <row r="24" spans="3:21" ht="23.25" customHeight="1">
      <c r="C24" s="328"/>
      <c r="D24" s="329" t="s">
        <v>422</v>
      </c>
      <c r="E24" s="622">
        <v>36120</v>
      </c>
      <c r="F24" s="622">
        <v>54830</v>
      </c>
      <c r="G24" s="622">
        <v>70820</v>
      </c>
      <c r="H24" s="622">
        <v>44820</v>
      </c>
      <c r="I24" s="622">
        <v>44500</v>
      </c>
      <c r="J24" s="622">
        <v>45290</v>
      </c>
      <c r="K24" s="622">
        <v>136360</v>
      </c>
      <c r="L24" s="622">
        <v>38110</v>
      </c>
      <c r="M24" s="622">
        <v>97560</v>
      </c>
      <c r="N24" s="622">
        <v>99150</v>
      </c>
      <c r="O24" s="622">
        <v>206252</v>
      </c>
      <c r="P24" s="622">
        <v>102560</v>
      </c>
      <c r="Q24" s="623">
        <v>90615</v>
      </c>
      <c r="R24" s="624">
        <v>56554</v>
      </c>
      <c r="S24" s="624">
        <v>86570</v>
      </c>
      <c r="T24" s="624">
        <v>121668</v>
      </c>
      <c r="U24" s="591">
        <v>1.0414225480380149E-3</v>
      </c>
    </row>
    <row r="25" spans="3:21" ht="23.25" customHeight="1">
      <c r="C25" s="328"/>
      <c r="D25" s="629" t="s">
        <v>423</v>
      </c>
      <c r="E25" s="622" t="s">
        <v>40</v>
      </c>
      <c r="F25" s="622" t="s">
        <v>40</v>
      </c>
      <c r="G25" s="622" t="s">
        <v>40</v>
      </c>
      <c r="H25" s="622" t="s">
        <v>40</v>
      </c>
      <c r="I25" s="622" t="s">
        <v>40</v>
      </c>
      <c r="J25" s="622" t="s">
        <v>40</v>
      </c>
      <c r="K25" s="622" t="s">
        <v>40</v>
      </c>
      <c r="L25" s="622" t="s">
        <v>40</v>
      </c>
      <c r="M25" s="622" t="s">
        <v>40</v>
      </c>
      <c r="N25" s="622" t="s">
        <v>40</v>
      </c>
      <c r="O25" s="622" t="s">
        <v>40</v>
      </c>
      <c r="P25" s="622" t="s">
        <v>40</v>
      </c>
      <c r="Q25" s="622" t="s">
        <v>40</v>
      </c>
      <c r="R25" s="628" t="s">
        <v>42</v>
      </c>
      <c r="S25" s="628" t="s">
        <v>40</v>
      </c>
      <c r="T25" s="628" t="s">
        <v>43</v>
      </c>
      <c r="U25" s="628" t="s">
        <v>43</v>
      </c>
    </row>
    <row r="26" spans="3:21" ht="23.25" customHeight="1">
      <c r="C26" s="328"/>
      <c r="D26" s="630" t="s">
        <v>424</v>
      </c>
      <c r="E26" s="631" t="s">
        <v>40</v>
      </c>
      <c r="F26" s="631" t="s">
        <v>40</v>
      </c>
      <c r="G26" s="631" t="s">
        <v>40</v>
      </c>
      <c r="H26" s="631" t="s">
        <v>40</v>
      </c>
      <c r="I26" s="631" t="s">
        <v>40</v>
      </c>
      <c r="J26" s="631" t="s">
        <v>40</v>
      </c>
      <c r="K26" s="631" t="s">
        <v>40</v>
      </c>
      <c r="L26" s="631" t="s">
        <v>40</v>
      </c>
      <c r="M26" s="631" t="s">
        <v>40</v>
      </c>
      <c r="N26" s="631" t="s">
        <v>40</v>
      </c>
      <c r="O26" s="631" t="s">
        <v>40</v>
      </c>
      <c r="P26" s="631" t="s">
        <v>40</v>
      </c>
      <c r="Q26" s="631" t="s">
        <v>40</v>
      </c>
      <c r="R26" s="632" t="s">
        <v>42</v>
      </c>
      <c r="S26" s="632" t="s">
        <v>40</v>
      </c>
      <c r="T26" s="632" t="s">
        <v>43</v>
      </c>
      <c r="U26" s="632" t="s">
        <v>43</v>
      </c>
    </row>
    <row r="27" spans="3:21" ht="23.25" customHeight="1">
      <c r="C27" s="328"/>
      <c r="D27" s="630" t="s">
        <v>425</v>
      </c>
      <c r="E27" s="631" t="s">
        <v>40</v>
      </c>
      <c r="F27" s="631" t="s">
        <v>40</v>
      </c>
      <c r="G27" s="631" t="s">
        <v>40</v>
      </c>
      <c r="H27" s="631" t="s">
        <v>40</v>
      </c>
      <c r="I27" s="631" t="s">
        <v>40</v>
      </c>
      <c r="J27" s="631" t="s">
        <v>40</v>
      </c>
      <c r="K27" s="631" t="s">
        <v>40</v>
      </c>
      <c r="L27" s="631" t="s">
        <v>40</v>
      </c>
      <c r="M27" s="631" t="s">
        <v>40</v>
      </c>
      <c r="N27" s="631" t="s">
        <v>40</v>
      </c>
      <c r="O27" s="631" t="s">
        <v>40</v>
      </c>
      <c r="P27" s="631" t="s">
        <v>40</v>
      </c>
      <c r="Q27" s="631" t="s">
        <v>40</v>
      </c>
      <c r="R27" s="632" t="s">
        <v>42</v>
      </c>
      <c r="S27" s="632" t="s">
        <v>40</v>
      </c>
      <c r="T27" s="632" t="s">
        <v>43</v>
      </c>
      <c r="U27" s="632" t="s">
        <v>43</v>
      </c>
    </row>
    <row r="28" spans="3:21" ht="23.25" customHeight="1">
      <c r="C28" s="328"/>
      <c r="D28" s="625" t="s">
        <v>426</v>
      </c>
      <c r="E28" s="626">
        <v>113742799</v>
      </c>
      <c r="F28" s="626">
        <v>111937305</v>
      </c>
      <c r="G28" s="626">
        <v>133256257</v>
      </c>
      <c r="H28" s="626">
        <v>145218874</v>
      </c>
      <c r="I28" s="626">
        <v>146020358</v>
      </c>
      <c r="J28" s="626">
        <v>153672640</v>
      </c>
      <c r="K28" s="626">
        <v>170848945</v>
      </c>
      <c r="L28" s="626">
        <v>339384425</v>
      </c>
      <c r="M28" s="626">
        <v>483012317</v>
      </c>
      <c r="N28" s="626">
        <v>463736130</v>
      </c>
      <c r="O28" s="626">
        <v>505310404</v>
      </c>
      <c r="P28" s="626">
        <v>498822297</v>
      </c>
      <c r="Q28" s="626">
        <v>560426520</v>
      </c>
      <c r="R28" s="627">
        <v>603466764</v>
      </c>
      <c r="S28" s="627">
        <v>632968837</v>
      </c>
      <c r="T28" s="627">
        <v>675205369</v>
      </c>
      <c r="U28" s="583">
        <v>5.7794497799990801</v>
      </c>
    </row>
    <row r="29" spans="3:21" ht="23.25" customHeight="1">
      <c r="C29" s="328"/>
      <c r="D29" s="329" t="s">
        <v>427</v>
      </c>
      <c r="E29" s="633">
        <v>31845331</v>
      </c>
      <c r="F29" s="633">
        <v>26661155</v>
      </c>
      <c r="G29" s="633">
        <v>33684222</v>
      </c>
      <c r="H29" s="633">
        <v>41797455</v>
      </c>
      <c r="I29" s="633">
        <v>44067919</v>
      </c>
      <c r="J29" s="633">
        <v>45344602</v>
      </c>
      <c r="K29" s="633">
        <v>38039829</v>
      </c>
      <c r="L29" s="633" t="s">
        <v>40</v>
      </c>
      <c r="M29" s="633" t="s">
        <v>40</v>
      </c>
      <c r="N29" s="633" t="s">
        <v>40</v>
      </c>
      <c r="O29" s="633" t="s">
        <v>40</v>
      </c>
      <c r="P29" s="633" t="s">
        <v>40</v>
      </c>
      <c r="Q29" s="634" t="s">
        <v>40</v>
      </c>
      <c r="R29" s="635" t="s">
        <v>42</v>
      </c>
      <c r="S29" s="635" t="s">
        <v>40</v>
      </c>
      <c r="T29" s="635" t="s">
        <v>43</v>
      </c>
      <c r="U29" s="636" t="s">
        <v>43</v>
      </c>
    </row>
    <row r="30" spans="3:21" ht="23.25" customHeight="1">
      <c r="C30" s="328"/>
      <c r="D30" s="329" t="s">
        <v>428</v>
      </c>
      <c r="E30" s="633">
        <v>36875613</v>
      </c>
      <c r="F30" s="633">
        <v>42819734</v>
      </c>
      <c r="G30" s="633">
        <v>54982146</v>
      </c>
      <c r="H30" s="633">
        <v>59058751</v>
      </c>
      <c r="I30" s="633">
        <v>53071763</v>
      </c>
      <c r="J30" s="633">
        <v>54204635</v>
      </c>
      <c r="K30" s="633">
        <v>72344971</v>
      </c>
      <c r="L30" s="633">
        <v>58002194</v>
      </c>
      <c r="M30" s="633">
        <v>86221329</v>
      </c>
      <c r="N30" s="633">
        <v>94445268</v>
      </c>
      <c r="O30" s="633">
        <v>95027361</v>
      </c>
      <c r="P30" s="633">
        <v>114554244</v>
      </c>
      <c r="Q30" s="634">
        <v>139111618</v>
      </c>
      <c r="R30" s="635">
        <v>153314285</v>
      </c>
      <c r="S30" s="635">
        <v>158534589</v>
      </c>
      <c r="T30" s="635">
        <v>169924960</v>
      </c>
      <c r="U30" s="591">
        <v>1.4544801000958163</v>
      </c>
    </row>
    <row r="31" spans="3:21" ht="23.25" customHeight="1">
      <c r="C31" s="328"/>
      <c r="D31" s="329" t="s">
        <v>429</v>
      </c>
      <c r="E31" s="622">
        <v>12419477</v>
      </c>
      <c r="F31" s="622">
        <v>8407091</v>
      </c>
      <c r="G31" s="622">
        <v>9806427</v>
      </c>
      <c r="H31" s="622">
        <v>9568899</v>
      </c>
      <c r="I31" s="622">
        <v>9995315</v>
      </c>
      <c r="J31" s="622">
        <v>11286335</v>
      </c>
      <c r="K31" s="622">
        <v>9266719</v>
      </c>
      <c r="L31" s="622">
        <v>13922190</v>
      </c>
      <c r="M31" s="622">
        <v>13312123</v>
      </c>
      <c r="N31" s="622">
        <v>16148856</v>
      </c>
      <c r="O31" s="622">
        <v>18300918</v>
      </c>
      <c r="P31" s="622">
        <v>19634980</v>
      </c>
      <c r="Q31" s="623">
        <v>23252322</v>
      </c>
      <c r="R31" s="624">
        <v>25749697</v>
      </c>
      <c r="S31" s="624">
        <v>21825448</v>
      </c>
      <c r="T31" s="624">
        <v>27880650</v>
      </c>
      <c r="U31" s="591">
        <v>0.23864563865565375</v>
      </c>
    </row>
    <row r="32" spans="3:21" ht="23.25" customHeight="1">
      <c r="C32" s="328"/>
      <c r="D32" s="329" t="s">
        <v>430</v>
      </c>
      <c r="E32" s="622">
        <v>32602378</v>
      </c>
      <c r="F32" s="622">
        <v>34049325</v>
      </c>
      <c r="G32" s="622">
        <v>34783462</v>
      </c>
      <c r="H32" s="622">
        <v>34793769</v>
      </c>
      <c r="I32" s="622">
        <v>38885361</v>
      </c>
      <c r="J32" s="622">
        <v>42837068</v>
      </c>
      <c r="K32" s="622">
        <v>48720445</v>
      </c>
      <c r="L32" s="622">
        <v>29186179</v>
      </c>
      <c r="M32" s="622">
        <v>11000</v>
      </c>
      <c r="N32" s="622" t="s">
        <v>40</v>
      </c>
      <c r="O32" s="622" t="s">
        <v>40</v>
      </c>
      <c r="P32" s="622" t="s">
        <v>40</v>
      </c>
      <c r="Q32" s="623" t="s">
        <v>40</v>
      </c>
      <c r="R32" s="624" t="s">
        <v>42</v>
      </c>
      <c r="S32" s="624" t="s">
        <v>40</v>
      </c>
      <c r="T32" s="624" t="s">
        <v>43</v>
      </c>
      <c r="U32" s="628" t="s">
        <v>43</v>
      </c>
    </row>
    <row r="33" spans="3:21" ht="23.25" customHeight="1">
      <c r="C33" s="328"/>
      <c r="D33" s="329" t="s">
        <v>431</v>
      </c>
      <c r="E33" s="622" t="s">
        <v>40</v>
      </c>
      <c r="F33" s="622" t="s">
        <v>40</v>
      </c>
      <c r="G33" s="622" t="s">
        <v>40</v>
      </c>
      <c r="H33" s="622" t="s">
        <v>40</v>
      </c>
      <c r="I33" s="622" t="s">
        <v>40</v>
      </c>
      <c r="J33" s="622" t="s">
        <v>40</v>
      </c>
      <c r="K33" s="622" t="s">
        <v>40</v>
      </c>
      <c r="L33" s="622" t="s">
        <v>40</v>
      </c>
      <c r="M33" s="622">
        <v>6681028</v>
      </c>
      <c r="N33" s="622">
        <v>9442584</v>
      </c>
      <c r="O33" s="622">
        <v>8301103</v>
      </c>
      <c r="P33" s="622">
        <v>8383377</v>
      </c>
      <c r="Q33" s="623">
        <v>7492964</v>
      </c>
      <c r="R33" s="624">
        <v>8457491</v>
      </c>
      <c r="S33" s="624">
        <v>9177932</v>
      </c>
      <c r="T33" s="624">
        <v>6711608</v>
      </c>
      <c r="U33" s="591">
        <v>5.7448301153896875E-2</v>
      </c>
    </row>
    <row r="34" spans="3:21" ht="23.25" customHeight="1">
      <c r="C34" s="328"/>
      <c r="D34" s="329" t="s">
        <v>432</v>
      </c>
      <c r="E34" s="622" t="s">
        <v>40</v>
      </c>
      <c r="F34" s="622" t="s">
        <v>40</v>
      </c>
      <c r="G34" s="622" t="s">
        <v>40</v>
      </c>
      <c r="H34" s="622" t="s">
        <v>40</v>
      </c>
      <c r="I34" s="622" t="s">
        <v>40</v>
      </c>
      <c r="J34" s="622" t="s">
        <v>40</v>
      </c>
      <c r="K34" s="622" t="s">
        <v>40</v>
      </c>
      <c r="L34" s="622" t="s">
        <v>40</v>
      </c>
      <c r="M34" s="622">
        <v>10639389</v>
      </c>
      <c r="N34" s="622">
        <v>12227470</v>
      </c>
      <c r="O34" s="622">
        <v>14655800</v>
      </c>
      <c r="P34" s="622">
        <v>13651864</v>
      </c>
      <c r="Q34" s="623">
        <v>14606523</v>
      </c>
      <c r="R34" s="624">
        <v>19342412</v>
      </c>
      <c r="S34" s="624">
        <v>19667214</v>
      </c>
      <c r="T34" s="624">
        <v>22092263</v>
      </c>
      <c r="U34" s="591">
        <v>0.18909968788330506</v>
      </c>
    </row>
    <row r="35" spans="3:21" ht="23.25" customHeight="1">
      <c r="C35" s="328"/>
      <c r="D35" s="329" t="s">
        <v>433</v>
      </c>
      <c r="E35" s="622" t="s">
        <v>40</v>
      </c>
      <c r="F35" s="622" t="s">
        <v>40</v>
      </c>
      <c r="G35" s="622" t="s">
        <v>40</v>
      </c>
      <c r="H35" s="622" t="s">
        <v>40</v>
      </c>
      <c r="I35" s="622" t="s">
        <v>40</v>
      </c>
      <c r="J35" s="622" t="s">
        <v>40</v>
      </c>
      <c r="K35" s="622" t="s">
        <v>40</v>
      </c>
      <c r="L35" s="622">
        <v>2778435</v>
      </c>
      <c r="M35" s="622">
        <v>2662746</v>
      </c>
      <c r="N35" s="622">
        <v>6846876</v>
      </c>
      <c r="O35" s="622">
        <v>23329852</v>
      </c>
      <c r="P35" s="622">
        <v>25831248</v>
      </c>
      <c r="Q35" s="623">
        <v>31734937</v>
      </c>
      <c r="R35" s="624">
        <v>38724701</v>
      </c>
      <c r="S35" s="624">
        <v>40995694</v>
      </c>
      <c r="T35" s="624">
        <v>42368252</v>
      </c>
      <c r="U35" s="591">
        <v>0.36265289931417233</v>
      </c>
    </row>
    <row r="36" spans="3:21" ht="23.25" customHeight="1">
      <c r="C36" s="328"/>
      <c r="D36" s="329" t="s">
        <v>434</v>
      </c>
      <c r="E36" s="622" t="s">
        <v>40</v>
      </c>
      <c r="F36" s="622" t="s">
        <v>40</v>
      </c>
      <c r="G36" s="622" t="s">
        <v>40</v>
      </c>
      <c r="H36" s="622" t="s">
        <v>40</v>
      </c>
      <c r="I36" s="622" t="s">
        <v>40</v>
      </c>
      <c r="J36" s="622" t="s">
        <v>40</v>
      </c>
      <c r="K36" s="622" t="s">
        <v>40</v>
      </c>
      <c r="L36" s="622" t="s">
        <v>40</v>
      </c>
      <c r="M36" s="622">
        <v>1350</v>
      </c>
      <c r="N36" s="622">
        <v>1864648</v>
      </c>
      <c r="O36" s="622">
        <v>2221598</v>
      </c>
      <c r="P36" s="622">
        <v>1216316</v>
      </c>
      <c r="Q36" s="623">
        <v>3213960</v>
      </c>
      <c r="R36" s="624">
        <v>3741572</v>
      </c>
      <c r="S36" s="624">
        <v>4113504</v>
      </c>
      <c r="T36" s="624">
        <v>4728778</v>
      </c>
      <c r="U36" s="591">
        <v>4.0476181361295563E-2</v>
      </c>
    </row>
    <row r="37" spans="3:21" ht="23.25" customHeight="1">
      <c r="C37" s="328"/>
      <c r="D37" s="629" t="s">
        <v>435</v>
      </c>
      <c r="E37" s="622" t="s">
        <v>40</v>
      </c>
      <c r="F37" s="622" t="s">
        <v>40</v>
      </c>
      <c r="G37" s="622" t="s">
        <v>40</v>
      </c>
      <c r="H37" s="622" t="s">
        <v>40</v>
      </c>
      <c r="I37" s="622" t="s">
        <v>40</v>
      </c>
      <c r="J37" s="622" t="s">
        <v>40</v>
      </c>
      <c r="K37" s="622" t="s">
        <v>40</v>
      </c>
      <c r="L37" s="622">
        <v>143421036</v>
      </c>
      <c r="M37" s="622">
        <v>298818115</v>
      </c>
      <c r="N37" s="622">
        <v>240032911</v>
      </c>
      <c r="O37" s="622">
        <v>279895842</v>
      </c>
      <c r="P37" s="622">
        <v>263049770</v>
      </c>
      <c r="Q37" s="623">
        <v>262370130</v>
      </c>
      <c r="R37" s="624">
        <v>263612194</v>
      </c>
      <c r="S37" s="624">
        <v>284495900</v>
      </c>
      <c r="T37" s="624">
        <v>293345170</v>
      </c>
      <c r="U37" s="591">
        <v>2.5109007659864933</v>
      </c>
    </row>
    <row r="38" spans="3:21" ht="23.25" customHeight="1">
      <c r="C38" s="328"/>
      <c r="D38" s="629" t="s">
        <v>436</v>
      </c>
      <c r="E38" s="622" t="s">
        <v>40</v>
      </c>
      <c r="F38" s="622" t="s">
        <v>40</v>
      </c>
      <c r="G38" s="622" t="s">
        <v>40</v>
      </c>
      <c r="H38" s="622" t="s">
        <v>40</v>
      </c>
      <c r="I38" s="622" t="s">
        <v>40</v>
      </c>
      <c r="J38" s="622" t="s">
        <v>40</v>
      </c>
      <c r="K38" s="622">
        <v>48000</v>
      </c>
      <c r="L38" s="622">
        <v>21705960</v>
      </c>
      <c r="M38" s="622">
        <v>1877570</v>
      </c>
      <c r="N38" s="622">
        <v>30412270</v>
      </c>
      <c r="O38" s="622">
        <v>33001347</v>
      </c>
      <c r="P38" s="622">
        <v>31796110</v>
      </c>
      <c r="Q38" s="623">
        <v>31999469</v>
      </c>
      <c r="R38" s="624">
        <v>31518135</v>
      </c>
      <c r="S38" s="624">
        <v>32154040</v>
      </c>
      <c r="T38" s="624">
        <v>33295682</v>
      </c>
      <c r="U38" s="591">
        <v>0.28499584103546921</v>
      </c>
    </row>
    <row r="39" spans="3:21" ht="23.25" customHeight="1">
      <c r="C39" s="328"/>
      <c r="D39" s="329" t="s">
        <v>437</v>
      </c>
      <c r="E39" s="622" t="s">
        <v>40</v>
      </c>
      <c r="F39" s="622" t="s">
        <v>40</v>
      </c>
      <c r="G39" s="622" t="s">
        <v>40</v>
      </c>
      <c r="H39" s="622" t="s">
        <v>40</v>
      </c>
      <c r="I39" s="622" t="s">
        <v>40</v>
      </c>
      <c r="J39" s="622" t="s">
        <v>40</v>
      </c>
      <c r="K39" s="622">
        <v>2428981</v>
      </c>
      <c r="L39" s="622">
        <v>69946295</v>
      </c>
      <c r="M39" s="622">
        <v>61478619</v>
      </c>
      <c r="N39" s="622">
        <v>51473927</v>
      </c>
      <c r="O39" s="622">
        <v>29711828</v>
      </c>
      <c r="P39" s="622">
        <v>19869989</v>
      </c>
      <c r="Q39" s="623">
        <v>45835181</v>
      </c>
      <c r="R39" s="624">
        <v>58183747</v>
      </c>
      <c r="S39" s="624">
        <v>61116914</v>
      </c>
      <c r="T39" s="624">
        <v>73943429</v>
      </c>
      <c r="U39" s="591">
        <v>0.63292200282611732</v>
      </c>
    </row>
    <row r="40" spans="3:21" ht="23.25" customHeight="1">
      <c r="C40" s="328"/>
      <c r="D40" s="329" t="s">
        <v>438</v>
      </c>
      <c r="E40" s="622" t="s">
        <v>40</v>
      </c>
      <c r="F40" s="622" t="s">
        <v>40</v>
      </c>
      <c r="G40" s="622" t="s">
        <v>40</v>
      </c>
      <c r="H40" s="622" t="s">
        <v>40</v>
      </c>
      <c r="I40" s="622" t="s">
        <v>40</v>
      </c>
      <c r="J40" s="622" t="s">
        <v>40</v>
      </c>
      <c r="K40" s="622" t="s">
        <v>40</v>
      </c>
      <c r="L40" s="622">
        <v>422136</v>
      </c>
      <c r="M40" s="622">
        <v>1309048</v>
      </c>
      <c r="N40" s="622">
        <v>841320</v>
      </c>
      <c r="O40" s="622">
        <v>864755</v>
      </c>
      <c r="P40" s="622">
        <v>834399</v>
      </c>
      <c r="Q40" s="623">
        <v>809416</v>
      </c>
      <c r="R40" s="624">
        <v>822530</v>
      </c>
      <c r="S40" s="624">
        <v>887602</v>
      </c>
      <c r="T40" s="624">
        <v>914577</v>
      </c>
      <c r="U40" s="592">
        <v>7.8283616868606663E-3</v>
      </c>
    </row>
    <row r="41" spans="3:21" ht="23.25" customHeight="1">
      <c r="C41" s="328"/>
      <c r="D41" s="630" t="s">
        <v>439</v>
      </c>
      <c r="E41" s="631">
        <v>25260671</v>
      </c>
      <c r="F41" s="631">
        <v>42638208</v>
      </c>
      <c r="G41" s="631">
        <v>13707102</v>
      </c>
      <c r="H41" s="631">
        <v>123405032</v>
      </c>
      <c r="I41" s="631">
        <v>191025169</v>
      </c>
      <c r="J41" s="631">
        <v>97040230</v>
      </c>
      <c r="K41" s="631">
        <v>120250584</v>
      </c>
      <c r="L41" s="631">
        <v>59956228</v>
      </c>
      <c r="M41" s="631">
        <v>137713000</v>
      </c>
      <c r="N41" s="631">
        <v>49846000</v>
      </c>
      <c r="O41" s="631">
        <v>263386000</v>
      </c>
      <c r="P41" s="631">
        <v>271639000</v>
      </c>
      <c r="Q41" s="637">
        <v>424126000</v>
      </c>
      <c r="R41" s="638">
        <v>461072000</v>
      </c>
      <c r="S41" s="638">
        <v>709525000</v>
      </c>
      <c r="T41" s="638">
        <v>528511000</v>
      </c>
      <c r="U41" s="639">
        <v>4.5238129359085315</v>
      </c>
    </row>
    <row r="42" spans="3:21" ht="23.25" customHeight="1">
      <c r="C42" s="328"/>
      <c r="D42" s="625" t="s">
        <v>304</v>
      </c>
      <c r="E42" s="626">
        <v>13155000</v>
      </c>
      <c r="F42" s="626">
        <v>13155000</v>
      </c>
      <c r="G42" s="626">
        <v>13155000</v>
      </c>
      <c r="H42" s="626">
        <v>55666668</v>
      </c>
      <c r="I42" s="626">
        <v>55666666</v>
      </c>
      <c r="J42" s="626">
        <v>55666666</v>
      </c>
      <c r="K42" s="626" t="s">
        <v>40</v>
      </c>
      <c r="L42" s="626" t="s">
        <v>40</v>
      </c>
      <c r="M42" s="626" t="s">
        <v>40</v>
      </c>
      <c r="N42" s="626" t="s">
        <v>40</v>
      </c>
      <c r="O42" s="626" t="s">
        <v>40</v>
      </c>
      <c r="P42" s="626" t="s">
        <v>40</v>
      </c>
      <c r="Q42" s="626" t="s">
        <v>40</v>
      </c>
      <c r="R42" s="627" t="s">
        <v>42</v>
      </c>
      <c r="S42" s="627" t="s">
        <v>40</v>
      </c>
      <c r="T42" s="627" t="s">
        <v>43</v>
      </c>
      <c r="U42" s="627" t="s">
        <v>43</v>
      </c>
    </row>
    <row r="43" spans="3:21" ht="23.25" customHeight="1">
      <c r="C43" s="328"/>
      <c r="D43" s="329" t="s">
        <v>304</v>
      </c>
      <c r="E43" s="622" t="s">
        <v>40</v>
      </c>
      <c r="F43" s="622" t="s">
        <v>40</v>
      </c>
      <c r="G43" s="622" t="s">
        <v>40</v>
      </c>
      <c r="H43" s="622" t="s">
        <v>40</v>
      </c>
      <c r="I43" s="622" t="s">
        <v>40</v>
      </c>
      <c r="J43" s="622" t="s">
        <v>40</v>
      </c>
      <c r="K43" s="622" t="s">
        <v>40</v>
      </c>
      <c r="L43" s="622" t="s">
        <v>40</v>
      </c>
      <c r="M43" s="622" t="s">
        <v>40</v>
      </c>
      <c r="N43" s="622" t="s">
        <v>40</v>
      </c>
      <c r="O43" s="622" t="s">
        <v>40</v>
      </c>
      <c r="P43" s="622" t="s">
        <v>40</v>
      </c>
      <c r="Q43" s="622" t="s">
        <v>40</v>
      </c>
      <c r="R43" s="628" t="s">
        <v>42</v>
      </c>
      <c r="S43" s="628" t="s">
        <v>40</v>
      </c>
      <c r="T43" s="628" t="s">
        <v>43</v>
      </c>
      <c r="U43" s="628" t="s">
        <v>43</v>
      </c>
    </row>
    <row r="44" spans="3:21" ht="23.25" customHeight="1">
      <c r="C44" s="328"/>
      <c r="D44" s="349" t="s">
        <v>440</v>
      </c>
      <c r="E44" s="622">
        <v>13155000</v>
      </c>
      <c r="F44" s="622">
        <v>13155000</v>
      </c>
      <c r="G44" s="622">
        <v>13155000</v>
      </c>
      <c r="H44" s="622">
        <v>55666668</v>
      </c>
      <c r="I44" s="622">
        <v>55666666</v>
      </c>
      <c r="J44" s="622">
        <v>55666666</v>
      </c>
      <c r="K44" s="622" t="s">
        <v>40</v>
      </c>
      <c r="L44" s="622" t="s">
        <v>40</v>
      </c>
      <c r="M44" s="622" t="s">
        <v>40</v>
      </c>
      <c r="N44" s="622" t="s">
        <v>40</v>
      </c>
      <c r="O44" s="622" t="s">
        <v>40</v>
      </c>
      <c r="P44" s="622" t="s">
        <v>40</v>
      </c>
      <c r="Q44" s="622" t="s">
        <v>40</v>
      </c>
      <c r="R44" s="628" t="s">
        <v>42</v>
      </c>
      <c r="S44" s="628" t="s">
        <v>40</v>
      </c>
      <c r="T44" s="628" t="s">
        <v>43</v>
      </c>
      <c r="U44" s="640" t="s">
        <v>43</v>
      </c>
    </row>
    <row r="45" spans="3:21" ht="23.25" customHeight="1">
      <c r="C45" s="328"/>
      <c r="D45" s="625" t="s">
        <v>441</v>
      </c>
      <c r="E45" s="626">
        <v>75890099</v>
      </c>
      <c r="F45" s="626">
        <v>93752824</v>
      </c>
      <c r="G45" s="626">
        <v>108954079</v>
      </c>
      <c r="H45" s="626">
        <v>87404408</v>
      </c>
      <c r="I45" s="626">
        <v>31118835</v>
      </c>
      <c r="J45" s="626">
        <v>27521955</v>
      </c>
      <c r="K45" s="626">
        <v>48598300</v>
      </c>
      <c r="L45" s="626">
        <v>58196237</v>
      </c>
      <c r="M45" s="626">
        <v>88772484</v>
      </c>
      <c r="N45" s="626">
        <v>43735713</v>
      </c>
      <c r="O45" s="626">
        <v>92236554</v>
      </c>
      <c r="P45" s="626">
        <v>107019517</v>
      </c>
      <c r="Q45" s="641">
        <v>189919506</v>
      </c>
      <c r="R45" s="642">
        <v>246755715</v>
      </c>
      <c r="S45" s="642">
        <v>284365914</v>
      </c>
      <c r="T45" s="642">
        <v>250879522</v>
      </c>
      <c r="U45" s="583">
        <v>2.147414201366006</v>
      </c>
    </row>
    <row r="46" spans="3:21" ht="23.25" customHeight="1">
      <c r="C46" s="328"/>
      <c r="D46" s="329" t="s">
        <v>441</v>
      </c>
      <c r="E46" s="622">
        <v>71102744</v>
      </c>
      <c r="F46" s="622">
        <v>85905992</v>
      </c>
      <c r="G46" s="622">
        <v>94373271</v>
      </c>
      <c r="H46" s="622">
        <v>68693386</v>
      </c>
      <c r="I46" s="622">
        <v>11848644</v>
      </c>
      <c r="J46" s="622">
        <v>10208413</v>
      </c>
      <c r="K46" s="622">
        <v>23061118</v>
      </c>
      <c r="L46" s="622">
        <v>38232766</v>
      </c>
      <c r="M46" s="622">
        <v>79785259</v>
      </c>
      <c r="N46" s="622">
        <v>43735713</v>
      </c>
      <c r="O46" s="622">
        <v>92236554</v>
      </c>
      <c r="P46" s="622">
        <v>107019517</v>
      </c>
      <c r="Q46" s="623">
        <v>121883356</v>
      </c>
      <c r="R46" s="624">
        <v>179025549</v>
      </c>
      <c r="S46" s="624">
        <v>170525313</v>
      </c>
      <c r="T46" s="624">
        <v>154688445</v>
      </c>
      <c r="U46" s="591">
        <v>1.324062485977729</v>
      </c>
    </row>
    <row r="47" spans="3:21" ht="23.25" customHeight="1">
      <c r="C47" s="328"/>
      <c r="D47" s="329" t="s">
        <v>442</v>
      </c>
      <c r="E47" s="622" t="s">
        <v>40</v>
      </c>
      <c r="F47" s="622" t="s">
        <v>40</v>
      </c>
      <c r="G47" s="622" t="s">
        <v>40</v>
      </c>
      <c r="H47" s="622" t="s">
        <v>40</v>
      </c>
      <c r="I47" s="622" t="s">
        <v>40</v>
      </c>
      <c r="J47" s="622" t="s">
        <v>40</v>
      </c>
      <c r="K47" s="622" t="s">
        <v>40</v>
      </c>
      <c r="L47" s="622" t="s">
        <v>40</v>
      </c>
      <c r="M47" s="622" t="s">
        <v>40</v>
      </c>
      <c r="N47" s="622" t="s">
        <v>40</v>
      </c>
      <c r="O47" s="622" t="s">
        <v>40</v>
      </c>
      <c r="P47" s="622" t="s">
        <v>40</v>
      </c>
      <c r="Q47" s="622" t="s">
        <v>40</v>
      </c>
      <c r="R47" s="628" t="s">
        <v>42</v>
      </c>
      <c r="S47" s="628" t="s">
        <v>40</v>
      </c>
      <c r="T47" s="628" t="s">
        <v>43</v>
      </c>
      <c r="U47" s="628" t="s">
        <v>43</v>
      </c>
    </row>
    <row r="48" spans="3:21" ht="23.25" customHeight="1">
      <c r="C48" s="328"/>
      <c r="D48" s="329" t="s">
        <v>443</v>
      </c>
      <c r="E48" s="622">
        <v>4787355</v>
      </c>
      <c r="F48" s="622">
        <v>7846832</v>
      </c>
      <c r="G48" s="622">
        <v>14291248</v>
      </c>
      <c r="H48" s="622">
        <v>18711022</v>
      </c>
      <c r="I48" s="622">
        <v>19270191</v>
      </c>
      <c r="J48" s="622">
        <v>17313542</v>
      </c>
      <c r="K48" s="622">
        <v>25537182</v>
      </c>
      <c r="L48" s="622">
        <v>19963471</v>
      </c>
      <c r="M48" s="622">
        <v>8987225</v>
      </c>
      <c r="N48" s="622" t="s">
        <v>40</v>
      </c>
      <c r="O48" s="622" t="s">
        <v>40</v>
      </c>
      <c r="P48" s="622" t="s">
        <v>40</v>
      </c>
      <c r="Q48" s="623">
        <v>68036150</v>
      </c>
      <c r="R48" s="624">
        <v>67730166</v>
      </c>
      <c r="S48" s="624">
        <v>113840601</v>
      </c>
      <c r="T48" s="624">
        <v>96191077</v>
      </c>
      <c r="U48" s="591">
        <v>0.82335171538827701</v>
      </c>
    </row>
    <row r="49" spans="3:21" ht="23.25" customHeight="1">
      <c r="C49" s="328"/>
      <c r="D49" s="329" t="s">
        <v>444</v>
      </c>
      <c r="E49" s="622" t="s">
        <v>40</v>
      </c>
      <c r="F49" s="622" t="s">
        <v>40</v>
      </c>
      <c r="G49" s="622">
        <v>289560</v>
      </c>
      <c r="H49" s="622" t="s">
        <v>40</v>
      </c>
      <c r="I49" s="622" t="s">
        <v>40</v>
      </c>
      <c r="J49" s="622" t="s">
        <v>40</v>
      </c>
      <c r="K49" s="622" t="s">
        <v>40</v>
      </c>
      <c r="L49" s="622" t="s">
        <v>40</v>
      </c>
      <c r="M49" s="622" t="s">
        <v>40</v>
      </c>
      <c r="N49" s="622" t="s">
        <v>40</v>
      </c>
      <c r="O49" s="622" t="s">
        <v>40</v>
      </c>
      <c r="P49" s="622" t="s">
        <v>40</v>
      </c>
      <c r="Q49" s="622" t="s">
        <v>40</v>
      </c>
      <c r="R49" s="628" t="s">
        <v>42</v>
      </c>
      <c r="S49" s="628" t="s">
        <v>40</v>
      </c>
      <c r="T49" s="628" t="s">
        <v>43</v>
      </c>
      <c r="U49" s="628" t="s">
        <v>43</v>
      </c>
    </row>
    <row r="50" spans="3:21" ht="23.25" customHeight="1" thickBot="1">
      <c r="C50" s="328"/>
      <c r="D50" s="643" t="s">
        <v>445</v>
      </c>
      <c r="E50" s="644" t="s">
        <v>40</v>
      </c>
      <c r="F50" s="644" t="s">
        <v>40</v>
      </c>
      <c r="G50" s="644" t="s">
        <v>40</v>
      </c>
      <c r="H50" s="644" t="s">
        <v>40</v>
      </c>
      <c r="I50" s="644" t="s">
        <v>40</v>
      </c>
      <c r="J50" s="644" t="s">
        <v>40</v>
      </c>
      <c r="K50" s="644" t="s">
        <v>40</v>
      </c>
      <c r="L50" s="644" t="s">
        <v>40</v>
      </c>
      <c r="M50" s="644" t="s">
        <v>40</v>
      </c>
      <c r="N50" s="644" t="s">
        <v>40</v>
      </c>
      <c r="O50" s="644" t="s">
        <v>40</v>
      </c>
      <c r="P50" s="644" t="s">
        <v>40</v>
      </c>
      <c r="Q50" s="644" t="s">
        <v>40</v>
      </c>
      <c r="R50" s="645" t="s">
        <v>42</v>
      </c>
      <c r="S50" s="645" t="s">
        <v>42</v>
      </c>
      <c r="T50" s="645" t="s">
        <v>43</v>
      </c>
      <c r="U50" s="645" t="s">
        <v>43</v>
      </c>
    </row>
    <row r="51" spans="3:21" ht="23.25" customHeight="1" thickTop="1">
      <c r="C51" s="371"/>
      <c r="D51" s="646" t="s">
        <v>267</v>
      </c>
      <c r="E51" s="616">
        <v>6894118087</v>
      </c>
      <c r="F51" s="616">
        <v>7224376282</v>
      </c>
      <c r="G51" s="616">
        <v>7431882887</v>
      </c>
      <c r="H51" s="616">
        <v>7836681628</v>
      </c>
      <c r="I51" s="616">
        <v>8239258755</v>
      </c>
      <c r="J51" s="616">
        <v>8576479772</v>
      </c>
      <c r="K51" s="616">
        <v>8896741665</v>
      </c>
      <c r="L51" s="616">
        <v>9162585129</v>
      </c>
      <c r="M51" s="616">
        <v>9606683870</v>
      </c>
      <c r="N51" s="616">
        <v>9617228928</v>
      </c>
      <c r="O51" s="616">
        <v>10285843200</v>
      </c>
      <c r="P51" s="616">
        <v>10449407153</v>
      </c>
      <c r="Q51" s="616">
        <v>10833855642</v>
      </c>
      <c r="R51" s="617">
        <v>10913955691</v>
      </c>
      <c r="S51" s="617">
        <v>11513069877</v>
      </c>
      <c r="T51" s="617">
        <v>11682865925</v>
      </c>
      <c r="U51" s="618">
        <v>100</v>
      </c>
    </row>
    <row r="52" spans="3:21" ht="16.5" customHeight="1">
      <c r="H52" s="231"/>
      <c r="U52" s="231" t="s">
        <v>403</v>
      </c>
    </row>
    <row r="203" spans="3:21">
      <c r="C203" s="73"/>
      <c r="D203" s="227"/>
      <c r="E203" s="307"/>
      <c r="F203" s="307"/>
      <c r="G203" s="307"/>
      <c r="H203" s="307"/>
      <c r="I203" s="307"/>
      <c r="J203" s="307"/>
      <c r="K203" s="307"/>
      <c r="L203" s="307"/>
      <c r="M203" s="307"/>
      <c r="N203" s="307"/>
      <c r="O203" s="307"/>
      <c r="P203" s="307"/>
      <c r="Q203" s="307"/>
      <c r="R203" s="307"/>
      <c r="S203" s="307"/>
      <c r="T203" s="307"/>
      <c r="U203" s="308"/>
    </row>
    <row r="204" spans="3:21">
      <c r="C204" s="73"/>
      <c r="D204" s="227"/>
      <c r="E204" s="307"/>
      <c r="F204" s="307"/>
      <c r="G204" s="307"/>
      <c r="H204" s="307"/>
      <c r="I204" s="307"/>
      <c r="J204" s="307"/>
      <c r="K204" s="307"/>
      <c r="L204" s="307"/>
      <c r="M204" s="307"/>
      <c r="N204" s="307"/>
      <c r="O204" s="307"/>
      <c r="P204" s="307"/>
      <c r="Q204" s="307"/>
      <c r="R204" s="307"/>
      <c r="S204" s="307"/>
      <c r="T204" s="307"/>
      <c r="U204" s="308"/>
    </row>
    <row r="205" spans="3:21">
      <c r="C205" s="73"/>
      <c r="D205" s="227"/>
      <c r="E205" s="307"/>
      <c r="F205" s="307"/>
      <c r="G205" s="307"/>
      <c r="H205" s="307"/>
      <c r="I205" s="307"/>
      <c r="J205" s="307"/>
      <c r="K205" s="307"/>
      <c r="L205" s="307"/>
      <c r="M205" s="307"/>
      <c r="N205" s="307"/>
      <c r="O205" s="307"/>
      <c r="P205" s="307"/>
      <c r="Q205" s="307"/>
      <c r="R205" s="307"/>
      <c r="S205" s="307"/>
      <c r="T205" s="307"/>
      <c r="U205" s="308"/>
    </row>
    <row r="206" spans="3:21">
      <c r="C206" s="73"/>
      <c r="D206" s="227"/>
      <c r="E206" s="307"/>
      <c r="F206" s="307"/>
      <c r="G206" s="307"/>
      <c r="H206" s="307"/>
      <c r="I206" s="307"/>
      <c r="J206" s="307"/>
      <c r="K206" s="307"/>
      <c r="L206" s="307"/>
      <c r="M206" s="307"/>
      <c r="N206" s="307"/>
      <c r="O206" s="307"/>
      <c r="P206" s="307"/>
      <c r="Q206" s="307"/>
      <c r="R206" s="307"/>
      <c r="S206" s="307"/>
      <c r="T206" s="307"/>
      <c r="U206" s="308"/>
    </row>
    <row r="207" spans="3:21">
      <c r="C207" s="73"/>
      <c r="D207" s="227"/>
      <c r="E207" s="307"/>
      <c r="F207" s="307"/>
      <c r="G207" s="307"/>
      <c r="H207" s="307"/>
      <c r="I207" s="307"/>
      <c r="J207" s="307"/>
      <c r="K207" s="307"/>
      <c r="L207" s="307"/>
      <c r="M207" s="307"/>
      <c r="N207" s="307"/>
      <c r="O207" s="307"/>
      <c r="P207" s="307"/>
      <c r="Q207" s="307"/>
      <c r="R207" s="307"/>
      <c r="S207" s="307"/>
      <c r="T207" s="307"/>
      <c r="U207" s="308"/>
    </row>
    <row r="208" spans="3:21">
      <c r="C208" s="73"/>
      <c r="D208" s="227"/>
      <c r="E208" s="307"/>
      <c r="F208" s="307"/>
      <c r="G208" s="307"/>
      <c r="H208" s="307"/>
      <c r="I208" s="307"/>
      <c r="J208" s="307"/>
      <c r="K208" s="307"/>
      <c r="L208" s="307"/>
      <c r="M208" s="307"/>
      <c r="N208" s="307"/>
      <c r="O208" s="307"/>
      <c r="P208" s="307"/>
      <c r="Q208" s="307"/>
      <c r="R208" s="307"/>
      <c r="S208" s="307"/>
      <c r="T208" s="307"/>
      <c r="U208" s="308"/>
    </row>
    <row r="209" spans="3:21">
      <c r="C209" s="73"/>
      <c r="D209" s="227"/>
      <c r="E209" s="307"/>
      <c r="F209" s="307"/>
      <c r="G209" s="307"/>
      <c r="H209" s="307"/>
      <c r="I209" s="307"/>
      <c r="J209" s="307"/>
      <c r="K209" s="307"/>
      <c r="L209" s="307"/>
      <c r="M209" s="307"/>
      <c r="N209" s="307"/>
      <c r="O209" s="307"/>
      <c r="P209" s="307"/>
      <c r="Q209" s="307"/>
      <c r="R209" s="307"/>
      <c r="S209" s="307"/>
      <c r="T209" s="307"/>
      <c r="U209" s="308"/>
    </row>
    <row r="210" spans="3:21">
      <c r="C210" s="73"/>
      <c r="D210" s="227"/>
      <c r="E210" s="307"/>
      <c r="F210" s="307"/>
      <c r="G210" s="307"/>
      <c r="H210" s="307"/>
      <c r="I210" s="307"/>
      <c r="J210" s="307"/>
      <c r="K210" s="307"/>
      <c r="L210" s="307"/>
      <c r="M210" s="307"/>
      <c r="N210" s="307"/>
      <c r="O210" s="307"/>
      <c r="P210" s="307"/>
      <c r="Q210" s="307"/>
      <c r="R210" s="307"/>
      <c r="S210" s="307"/>
      <c r="T210" s="307"/>
      <c r="U210" s="308"/>
    </row>
    <row r="211" spans="3:21">
      <c r="C211" s="73"/>
      <c r="D211" s="227"/>
      <c r="E211" s="307"/>
      <c r="F211" s="307"/>
      <c r="G211" s="307"/>
      <c r="H211" s="307"/>
      <c r="I211" s="307"/>
      <c r="J211" s="307"/>
      <c r="K211" s="307"/>
      <c r="L211" s="307"/>
      <c r="M211" s="307"/>
      <c r="N211" s="307"/>
      <c r="O211" s="307"/>
      <c r="P211" s="307"/>
      <c r="Q211" s="307"/>
      <c r="R211" s="307"/>
      <c r="S211" s="307"/>
      <c r="T211" s="307"/>
      <c r="U211" s="308"/>
    </row>
    <row r="212" spans="3:21">
      <c r="C212" s="73"/>
      <c r="D212" s="227"/>
      <c r="E212" s="307"/>
      <c r="F212" s="307"/>
      <c r="G212" s="307"/>
      <c r="H212" s="307"/>
      <c r="I212" s="307"/>
      <c r="J212" s="307"/>
      <c r="K212" s="307"/>
      <c r="L212" s="307"/>
      <c r="M212" s="307"/>
      <c r="N212" s="307"/>
      <c r="O212" s="307"/>
      <c r="P212" s="307"/>
      <c r="Q212" s="307"/>
      <c r="R212" s="307"/>
      <c r="S212" s="307"/>
      <c r="T212" s="307"/>
      <c r="U212" s="308"/>
    </row>
    <row r="213" spans="3:21">
      <c r="C213" s="73"/>
      <c r="D213" s="227"/>
      <c r="E213" s="307"/>
      <c r="F213" s="307"/>
      <c r="G213" s="307"/>
      <c r="H213" s="307"/>
      <c r="I213" s="307"/>
      <c r="J213" s="307"/>
      <c r="K213" s="307"/>
      <c r="L213" s="307"/>
      <c r="M213" s="307"/>
      <c r="N213" s="307"/>
      <c r="O213" s="307"/>
      <c r="P213" s="307"/>
      <c r="Q213" s="307"/>
      <c r="R213" s="307"/>
      <c r="S213" s="307"/>
      <c r="T213" s="307"/>
      <c r="U213" s="308"/>
    </row>
    <row r="214" spans="3:21">
      <c r="C214" s="73"/>
      <c r="D214" s="227"/>
      <c r="E214" s="307"/>
      <c r="F214" s="307"/>
      <c r="G214" s="307"/>
      <c r="H214" s="307"/>
      <c r="I214" s="307"/>
      <c r="J214" s="307"/>
      <c r="K214" s="307"/>
      <c r="L214" s="307"/>
      <c r="M214" s="307"/>
      <c r="N214" s="307"/>
      <c r="O214" s="307"/>
      <c r="P214" s="307"/>
      <c r="Q214" s="307"/>
      <c r="R214" s="307"/>
      <c r="S214" s="307"/>
      <c r="T214" s="307"/>
      <c r="U214" s="308"/>
    </row>
    <row r="215" spans="3:21">
      <c r="C215" s="73"/>
      <c r="D215" s="227"/>
      <c r="E215" s="307"/>
      <c r="F215" s="307"/>
      <c r="G215" s="307"/>
      <c r="H215" s="307"/>
      <c r="I215" s="307"/>
      <c r="J215" s="307"/>
      <c r="K215" s="307"/>
      <c r="L215" s="307"/>
      <c r="M215" s="307"/>
      <c r="N215" s="307"/>
      <c r="O215" s="307"/>
      <c r="P215" s="307"/>
      <c r="Q215" s="307"/>
      <c r="R215" s="307"/>
      <c r="S215" s="307"/>
      <c r="T215" s="307"/>
      <c r="U215" s="308"/>
    </row>
    <row r="217" spans="3:21">
      <c r="C217" s="73"/>
      <c r="D217" s="227"/>
      <c r="E217" s="307"/>
      <c r="F217" s="307"/>
      <c r="G217" s="307"/>
      <c r="H217" s="307"/>
      <c r="I217" s="307"/>
      <c r="J217" s="307"/>
      <c r="K217" s="307"/>
      <c r="L217" s="307"/>
      <c r="M217" s="307"/>
      <c r="N217" s="307"/>
      <c r="O217" s="307"/>
      <c r="P217" s="307"/>
      <c r="Q217" s="307"/>
      <c r="R217" s="307"/>
      <c r="S217" s="307"/>
      <c r="T217" s="307"/>
      <c r="U217" s="308"/>
    </row>
  </sheetData>
  <mergeCells count="19">
    <mergeCell ref="C7:C51"/>
    <mergeCell ref="P5:P6"/>
    <mergeCell ref="Q5:Q6"/>
    <mergeCell ref="R5:R6"/>
    <mergeCell ref="S5:S6"/>
    <mergeCell ref="T5:T6"/>
    <mergeCell ref="U5:U6"/>
    <mergeCell ref="J5:J6"/>
    <mergeCell ref="K5:K6"/>
    <mergeCell ref="L5:L6"/>
    <mergeCell ref="M5:M6"/>
    <mergeCell ref="N5:N6"/>
    <mergeCell ref="O5:O6"/>
    <mergeCell ref="C5:D6"/>
    <mergeCell ref="E5:E6"/>
    <mergeCell ref="F5:F6"/>
    <mergeCell ref="G5:G6"/>
    <mergeCell ref="H5:H6"/>
    <mergeCell ref="I5:I6"/>
  </mergeCells>
  <phoneticPr fontId="4"/>
  <conditionalFormatting sqref="E7:Q51">
    <cfRule type="cellIs" dxfId="7" priority="8" operator="equal">
      <formula>0</formula>
    </cfRule>
  </conditionalFormatting>
  <conditionalFormatting sqref="R7:R51">
    <cfRule type="cellIs" dxfId="6" priority="7" operator="equal">
      <formula>0</formula>
    </cfRule>
  </conditionalFormatting>
  <conditionalFormatting sqref="U7:U17 U51 U19 U22 U24 U28 U30:U31 U33:U41 U45:U46 U48">
    <cfRule type="cellIs" dxfId="5" priority="6" operator="equal">
      <formula>0</formula>
    </cfRule>
  </conditionalFormatting>
  <conditionalFormatting sqref="S7:S49 S51 U18 U20:U21 U23 U25:U27 U29 U32 U42:U44 U47 U49">
    <cfRule type="cellIs" dxfId="4" priority="5" operator="equal">
      <formula>0</formula>
    </cfRule>
  </conditionalFormatting>
  <conditionalFormatting sqref="S50">
    <cfRule type="cellIs" dxfId="3" priority="4" operator="equal">
      <formula>0</formula>
    </cfRule>
  </conditionalFormatting>
  <conditionalFormatting sqref="U50">
    <cfRule type="cellIs" dxfId="2" priority="3" operator="equal">
      <formula>0</formula>
    </cfRule>
  </conditionalFormatting>
  <conditionalFormatting sqref="T7:T49 T51">
    <cfRule type="cellIs" dxfId="1" priority="2" operator="equal">
      <formula>0</formula>
    </cfRule>
  </conditionalFormatting>
  <conditionalFormatting sqref="T50">
    <cfRule type="cellIs" dxfId="0" priority="1" operator="equal">
      <formula>0</formula>
    </cfRule>
  </conditionalFormatting>
  <hyperlinks>
    <hyperlink ref="A1" location="基本情報!C207" display="基本情報"/>
  </hyperlinks>
  <pageMargins left="0.70866141732283472" right="0.70866141732283472" top="0.74803149606299213" bottom="0.74803149606299213" header="0.31496062992125984" footer="0.31496062992125984"/>
  <pageSetup paperSize="9" scale="44"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151">
    <tabColor theme="8" tint="-0.249977111117893"/>
  </sheetPr>
  <dimension ref="A1:AS171"/>
  <sheetViews>
    <sheetView zoomScaleNormal="100" zoomScaleSheetLayoutView="25" workbookViewId="0">
      <selection activeCell="C5" sqref="D5:G5"/>
    </sheetView>
  </sheetViews>
  <sheetFormatPr defaultColWidth="31.625" defaultRowHeight="13.5"/>
  <cols>
    <col min="1" max="1" width="4.625" style="229" customWidth="1"/>
    <col min="2" max="2" width="2.125" style="229" customWidth="1"/>
    <col min="3" max="3" width="25" style="229" customWidth="1"/>
    <col min="4" max="45" width="13.625" style="229" customWidth="1"/>
    <col min="46" max="46" width="16" style="229" customWidth="1"/>
    <col min="47" max="16384" width="31.625" style="229"/>
  </cols>
  <sheetData>
    <row r="1" spans="1:45" ht="13.5" customHeight="1">
      <c r="A1" s="67" t="s">
        <v>2</v>
      </c>
      <c r="B1" s="69"/>
      <c r="D1" s="307"/>
      <c r="E1" s="647"/>
      <c r="F1" s="307"/>
      <c r="G1" s="648"/>
      <c r="H1" s="648"/>
      <c r="I1" s="648"/>
      <c r="J1" s="648"/>
      <c r="K1" s="648"/>
      <c r="L1" s="648"/>
      <c r="M1" s="648"/>
      <c r="N1" s="648"/>
      <c r="O1" s="648"/>
      <c r="P1" s="648"/>
      <c r="Q1" s="648"/>
      <c r="W1" s="648"/>
      <c r="X1" s="648"/>
      <c r="Y1" s="648"/>
      <c r="Z1" s="648"/>
      <c r="AA1" s="648"/>
      <c r="AB1" s="648"/>
    </row>
    <row r="2" spans="1:45" ht="13.5" customHeight="1">
      <c r="A2" s="69"/>
      <c r="B2" s="69"/>
      <c r="D2" s="307"/>
      <c r="E2" s="647"/>
      <c r="F2" s="307"/>
      <c r="G2" s="648"/>
      <c r="H2" s="648"/>
      <c r="I2" s="648"/>
      <c r="J2" s="648"/>
      <c r="K2" s="648"/>
      <c r="L2" s="648"/>
      <c r="M2" s="648"/>
      <c r="N2" s="648"/>
      <c r="O2" s="648"/>
      <c r="P2" s="648"/>
      <c r="Q2" s="648"/>
      <c r="W2" s="648"/>
      <c r="X2" s="648"/>
      <c r="Y2" s="648"/>
      <c r="Z2" s="648"/>
      <c r="AA2" s="648"/>
      <c r="AB2" s="648"/>
    </row>
    <row r="3" spans="1:45" ht="21" customHeight="1">
      <c r="D3" s="70" t="s">
        <v>446</v>
      </c>
      <c r="E3" s="70"/>
      <c r="F3" s="72"/>
      <c r="X3" s="70"/>
      <c r="Z3" s="70" t="s">
        <v>446</v>
      </c>
    </row>
    <row r="4" spans="1:45" ht="16.5" customHeight="1">
      <c r="F4" s="649"/>
      <c r="G4" s="649"/>
      <c r="H4" s="650"/>
      <c r="I4" s="650"/>
      <c r="J4" s="650"/>
      <c r="K4" s="650"/>
      <c r="L4" s="650"/>
      <c r="M4" s="650"/>
      <c r="N4" s="650"/>
      <c r="O4" s="650"/>
      <c r="P4" s="650"/>
      <c r="Q4" s="650"/>
      <c r="W4" s="251"/>
      <c r="Y4" s="251" t="s">
        <v>61</v>
      </c>
      <c r="AM4" s="251"/>
      <c r="AO4" s="251"/>
      <c r="AQ4" s="251"/>
      <c r="AS4" s="251" t="s">
        <v>61</v>
      </c>
    </row>
    <row r="5" spans="1:45" ht="28.5" customHeight="1">
      <c r="C5" s="651" t="s">
        <v>160</v>
      </c>
      <c r="D5" s="492" t="s">
        <v>447</v>
      </c>
      <c r="E5" s="493"/>
      <c r="F5" s="652" t="s">
        <v>182</v>
      </c>
      <c r="G5" s="653"/>
      <c r="H5" s="652" t="s">
        <v>448</v>
      </c>
      <c r="I5" s="653"/>
      <c r="J5" s="492" t="s">
        <v>449</v>
      </c>
      <c r="K5" s="493"/>
      <c r="L5" s="492" t="s">
        <v>450</v>
      </c>
      <c r="M5" s="493"/>
      <c r="N5" s="492" t="s">
        <v>184</v>
      </c>
      <c r="O5" s="493"/>
      <c r="P5" s="143" t="s">
        <v>185</v>
      </c>
      <c r="Q5" s="493"/>
      <c r="R5" s="654" t="s">
        <v>9</v>
      </c>
      <c r="S5" s="655"/>
      <c r="T5" s="654" t="s">
        <v>10</v>
      </c>
      <c r="U5" s="655"/>
      <c r="V5" s="654" t="s">
        <v>11</v>
      </c>
      <c r="W5" s="655"/>
      <c r="X5" s="654" t="s">
        <v>12</v>
      </c>
      <c r="Y5" s="655"/>
      <c r="Z5" s="654" t="s">
        <v>13</v>
      </c>
      <c r="AA5" s="655"/>
      <c r="AB5" s="654" t="s">
        <v>14</v>
      </c>
      <c r="AC5" s="655"/>
      <c r="AD5" s="654" t="s">
        <v>15</v>
      </c>
      <c r="AE5" s="655"/>
      <c r="AF5" s="654" t="s">
        <v>16</v>
      </c>
      <c r="AG5" s="655"/>
      <c r="AH5" s="654" t="s">
        <v>451</v>
      </c>
      <c r="AI5" s="655"/>
      <c r="AJ5" s="654" t="s">
        <v>452</v>
      </c>
      <c r="AK5" s="656"/>
      <c r="AL5" s="654" t="s">
        <v>453</v>
      </c>
      <c r="AM5" s="655"/>
      <c r="AN5" s="654" t="s">
        <v>454</v>
      </c>
      <c r="AO5" s="655"/>
      <c r="AP5" s="654" t="s">
        <v>455</v>
      </c>
      <c r="AQ5" s="655"/>
      <c r="AR5" s="654" t="s">
        <v>456</v>
      </c>
      <c r="AS5" s="655"/>
    </row>
    <row r="6" spans="1:45" ht="28.5" customHeight="1">
      <c r="C6" s="657"/>
      <c r="D6" s="658" t="s">
        <v>457</v>
      </c>
      <c r="E6" s="659" t="s">
        <v>156</v>
      </c>
      <c r="F6" s="658" t="s">
        <v>457</v>
      </c>
      <c r="G6" s="660" t="s">
        <v>156</v>
      </c>
      <c r="H6" s="658" t="s">
        <v>457</v>
      </c>
      <c r="I6" s="660" t="s">
        <v>156</v>
      </c>
      <c r="J6" s="658" t="s">
        <v>457</v>
      </c>
      <c r="K6" s="661" t="s">
        <v>156</v>
      </c>
      <c r="L6" s="658" t="s">
        <v>457</v>
      </c>
      <c r="M6" s="661" t="s">
        <v>156</v>
      </c>
      <c r="N6" s="658" t="s">
        <v>457</v>
      </c>
      <c r="O6" s="659" t="s">
        <v>156</v>
      </c>
      <c r="P6" s="662" t="s">
        <v>457</v>
      </c>
      <c r="Q6" s="659" t="s">
        <v>156</v>
      </c>
      <c r="R6" s="663" t="s">
        <v>458</v>
      </c>
      <c r="S6" s="664" t="s">
        <v>65</v>
      </c>
      <c r="T6" s="663" t="s">
        <v>458</v>
      </c>
      <c r="U6" s="664" t="s">
        <v>65</v>
      </c>
      <c r="V6" s="663" t="s">
        <v>458</v>
      </c>
      <c r="W6" s="664" t="s">
        <v>65</v>
      </c>
      <c r="X6" s="663" t="s">
        <v>458</v>
      </c>
      <c r="Y6" s="664" t="s">
        <v>65</v>
      </c>
      <c r="Z6" s="663" t="s">
        <v>458</v>
      </c>
      <c r="AA6" s="664" t="s">
        <v>65</v>
      </c>
      <c r="AB6" s="663" t="s">
        <v>458</v>
      </c>
      <c r="AC6" s="664" t="s">
        <v>65</v>
      </c>
      <c r="AD6" s="663" t="s">
        <v>458</v>
      </c>
      <c r="AE6" s="664" t="s">
        <v>65</v>
      </c>
      <c r="AF6" s="663" t="s">
        <v>458</v>
      </c>
      <c r="AG6" s="664" t="s">
        <v>65</v>
      </c>
      <c r="AH6" s="663" t="s">
        <v>458</v>
      </c>
      <c r="AI6" s="664" t="s">
        <v>65</v>
      </c>
      <c r="AJ6" s="663" t="s">
        <v>458</v>
      </c>
      <c r="AK6" s="665" t="s">
        <v>65</v>
      </c>
      <c r="AL6" s="663" t="s">
        <v>458</v>
      </c>
      <c r="AM6" s="664" t="s">
        <v>65</v>
      </c>
      <c r="AN6" s="663" t="s">
        <v>458</v>
      </c>
      <c r="AO6" s="664" t="s">
        <v>65</v>
      </c>
      <c r="AP6" s="663" t="s">
        <v>458</v>
      </c>
      <c r="AQ6" s="664" t="s">
        <v>65</v>
      </c>
      <c r="AR6" s="663" t="s">
        <v>458</v>
      </c>
      <c r="AS6" s="664" t="s">
        <v>65</v>
      </c>
    </row>
    <row r="7" spans="1:45" ht="29.25" customHeight="1">
      <c r="C7" s="666"/>
      <c r="D7" s="667" t="s">
        <v>459</v>
      </c>
      <c r="E7" s="668" t="s">
        <v>460</v>
      </c>
      <c r="F7" s="667" t="s">
        <v>459</v>
      </c>
      <c r="G7" s="669" t="s">
        <v>460</v>
      </c>
      <c r="H7" s="667" t="s">
        <v>459</v>
      </c>
      <c r="I7" s="669" t="s">
        <v>460</v>
      </c>
      <c r="J7" s="667" t="s">
        <v>459</v>
      </c>
      <c r="K7" s="670" t="s">
        <v>460</v>
      </c>
      <c r="L7" s="667" t="s">
        <v>459</v>
      </c>
      <c r="M7" s="670" t="s">
        <v>460</v>
      </c>
      <c r="N7" s="667" t="s">
        <v>459</v>
      </c>
      <c r="O7" s="668" t="s">
        <v>460</v>
      </c>
      <c r="P7" s="671" t="s">
        <v>459</v>
      </c>
      <c r="Q7" s="668" t="s">
        <v>460</v>
      </c>
      <c r="R7" s="672" t="s">
        <v>461</v>
      </c>
      <c r="S7" s="673" t="s">
        <v>462</v>
      </c>
      <c r="T7" s="672" t="s">
        <v>461</v>
      </c>
      <c r="U7" s="673" t="s">
        <v>462</v>
      </c>
      <c r="V7" s="672" t="s">
        <v>461</v>
      </c>
      <c r="W7" s="673" t="s">
        <v>462</v>
      </c>
      <c r="X7" s="672" t="s">
        <v>461</v>
      </c>
      <c r="Y7" s="673" t="s">
        <v>462</v>
      </c>
      <c r="Z7" s="672" t="s">
        <v>461</v>
      </c>
      <c r="AA7" s="673" t="s">
        <v>462</v>
      </c>
      <c r="AB7" s="672" t="s">
        <v>461</v>
      </c>
      <c r="AC7" s="673" t="s">
        <v>462</v>
      </c>
      <c r="AD7" s="672" t="s">
        <v>461</v>
      </c>
      <c r="AE7" s="673" t="s">
        <v>462</v>
      </c>
      <c r="AF7" s="672" t="s">
        <v>461</v>
      </c>
      <c r="AG7" s="673" t="s">
        <v>462</v>
      </c>
      <c r="AH7" s="672" t="s">
        <v>461</v>
      </c>
      <c r="AI7" s="673" t="s">
        <v>462</v>
      </c>
      <c r="AJ7" s="672" t="s">
        <v>461</v>
      </c>
      <c r="AK7" s="674" t="s">
        <v>462</v>
      </c>
      <c r="AL7" s="672" t="s">
        <v>461</v>
      </c>
      <c r="AM7" s="673" t="s">
        <v>462</v>
      </c>
      <c r="AN7" s="672" t="s">
        <v>461</v>
      </c>
      <c r="AO7" s="673" t="s">
        <v>462</v>
      </c>
      <c r="AP7" s="672" t="s">
        <v>461</v>
      </c>
      <c r="AQ7" s="673" t="s">
        <v>462</v>
      </c>
      <c r="AR7" s="672" t="s">
        <v>461</v>
      </c>
      <c r="AS7" s="673" t="s">
        <v>462</v>
      </c>
    </row>
    <row r="8" spans="1:45" ht="29.25" customHeight="1">
      <c r="C8" s="675" t="s">
        <v>463</v>
      </c>
      <c r="D8" s="676">
        <v>2710135</v>
      </c>
      <c r="E8" s="677">
        <v>100</v>
      </c>
      <c r="F8" s="676">
        <v>2767246</v>
      </c>
      <c r="G8" s="678">
        <v>100</v>
      </c>
      <c r="H8" s="676">
        <v>2765153</v>
      </c>
      <c r="I8" s="678">
        <v>100</v>
      </c>
      <c r="J8" s="676">
        <v>2749469</v>
      </c>
      <c r="K8" s="679">
        <v>100</v>
      </c>
      <c r="L8" s="676">
        <v>2618143</v>
      </c>
      <c r="M8" s="679">
        <v>100</v>
      </c>
      <c r="N8" s="676">
        <v>2645561</v>
      </c>
      <c r="O8" s="678">
        <v>100</v>
      </c>
      <c r="P8" s="676">
        <v>2629930</v>
      </c>
      <c r="Q8" s="678">
        <v>100</v>
      </c>
      <c r="R8" s="676">
        <v>2590777</v>
      </c>
      <c r="S8" s="680">
        <v>100</v>
      </c>
      <c r="T8" s="676">
        <v>2527169</v>
      </c>
      <c r="U8" s="680">
        <v>100</v>
      </c>
      <c r="V8" s="676">
        <v>2491541</v>
      </c>
      <c r="W8" s="680">
        <v>100</v>
      </c>
      <c r="X8" s="676">
        <v>2475275</v>
      </c>
      <c r="Y8" s="680">
        <v>100</v>
      </c>
      <c r="Z8" s="676">
        <v>2537880</v>
      </c>
      <c r="AA8" s="680">
        <v>100</v>
      </c>
      <c r="AB8" s="676">
        <v>2549785</v>
      </c>
      <c r="AC8" s="680">
        <v>100</v>
      </c>
      <c r="AD8" s="676">
        <v>2605846</v>
      </c>
      <c r="AE8" s="680">
        <v>100</v>
      </c>
      <c r="AF8" s="676">
        <v>2574447</v>
      </c>
      <c r="AG8" s="680">
        <v>100</v>
      </c>
      <c r="AH8" s="676">
        <v>2631856</v>
      </c>
      <c r="AI8" s="680">
        <v>100</v>
      </c>
      <c r="AJ8" s="676">
        <v>2632819</v>
      </c>
      <c r="AK8" s="681">
        <v>100</v>
      </c>
      <c r="AL8" s="676">
        <v>2636319</v>
      </c>
      <c r="AM8" s="680">
        <v>100</v>
      </c>
      <c r="AN8" s="676">
        <v>2645082</v>
      </c>
      <c r="AO8" s="680">
        <v>100</v>
      </c>
      <c r="AP8" s="676">
        <v>2665531</v>
      </c>
      <c r="AQ8" s="680">
        <v>100</v>
      </c>
      <c r="AR8" s="676">
        <v>2730339</v>
      </c>
      <c r="AS8" s="680">
        <v>100</v>
      </c>
    </row>
    <row r="9" spans="1:45" ht="29.25" customHeight="1">
      <c r="C9" s="666" t="s">
        <v>464</v>
      </c>
      <c r="D9" s="667">
        <v>2663817</v>
      </c>
      <c r="E9" s="669">
        <v>98.29</v>
      </c>
      <c r="F9" s="667">
        <v>2646501</v>
      </c>
      <c r="G9" s="669">
        <v>95.64</v>
      </c>
      <c r="H9" s="667">
        <v>2641588</v>
      </c>
      <c r="I9" s="669">
        <v>95.53</v>
      </c>
      <c r="J9" s="667">
        <v>2624199</v>
      </c>
      <c r="K9" s="682">
        <v>95.44</v>
      </c>
      <c r="L9" s="667">
        <v>2578685</v>
      </c>
      <c r="M9" s="682">
        <v>98.49</v>
      </c>
      <c r="N9" s="667">
        <v>2579190</v>
      </c>
      <c r="O9" s="669">
        <v>97.49</v>
      </c>
      <c r="P9" s="671">
        <v>2582731</v>
      </c>
      <c r="Q9" s="683">
        <v>98.21</v>
      </c>
      <c r="R9" s="672">
        <v>2538703</v>
      </c>
      <c r="S9" s="673">
        <v>97.99</v>
      </c>
      <c r="T9" s="672">
        <v>2473094</v>
      </c>
      <c r="U9" s="673">
        <v>97.86</v>
      </c>
      <c r="V9" s="672">
        <v>2435702</v>
      </c>
      <c r="W9" s="673">
        <v>97.76</v>
      </c>
      <c r="X9" s="672">
        <v>2393616</v>
      </c>
      <c r="Y9" s="673">
        <v>96.7</v>
      </c>
      <c r="Z9" s="672">
        <v>2447144</v>
      </c>
      <c r="AA9" s="673">
        <v>96.42</v>
      </c>
      <c r="AB9" s="672">
        <v>2457711</v>
      </c>
      <c r="AC9" s="673">
        <v>96.39</v>
      </c>
      <c r="AD9" s="672">
        <v>2508594</v>
      </c>
      <c r="AE9" s="673">
        <v>96.27</v>
      </c>
      <c r="AF9" s="672">
        <v>2476869</v>
      </c>
      <c r="AG9" s="673">
        <v>96.21</v>
      </c>
      <c r="AH9" s="672">
        <v>2529729</v>
      </c>
      <c r="AI9" s="673">
        <v>96.12</v>
      </c>
      <c r="AJ9" s="672">
        <v>2559285</v>
      </c>
      <c r="AK9" s="674">
        <v>97.21</v>
      </c>
      <c r="AL9" s="672">
        <v>2560765</v>
      </c>
      <c r="AM9" s="673">
        <v>97.13</v>
      </c>
      <c r="AN9" s="672">
        <v>2560862</v>
      </c>
      <c r="AO9" s="673">
        <v>96.82</v>
      </c>
      <c r="AP9" s="672">
        <v>2567986</v>
      </c>
      <c r="AQ9" s="673">
        <v>96.34</v>
      </c>
      <c r="AR9" s="672">
        <v>2622333</v>
      </c>
      <c r="AS9" s="673">
        <v>96.04</v>
      </c>
    </row>
    <row r="10" spans="1:45" ht="29.25" customHeight="1">
      <c r="C10" s="666" t="s">
        <v>465</v>
      </c>
      <c r="D10" s="667">
        <v>46318</v>
      </c>
      <c r="E10" s="669">
        <v>1.7099999999999937</v>
      </c>
      <c r="F10" s="667">
        <v>120745</v>
      </c>
      <c r="G10" s="669">
        <v>4.3599999999999994</v>
      </c>
      <c r="H10" s="667">
        <v>123565</v>
      </c>
      <c r="I10" s="669">
        <v>4.4699999999999989</v>
      </c>
      <c r="J10" s="667">
        <v>125270</v>
      </c>
      <c r="K10" s="682">
        <v>4.5600000000000023</v>
      </c>
      <c r="L10" s="667">
        <v>39458</v>
      </c>
      <c r="M10" s="682">
        <v>1.5100000000000051</v>
      </c>
      <c r="N10" s="667">
        <v>66371</v>
      </c>
      <c r="O10" s="669">
        <v>2.5100000000000051</v>
      </c>
      <c r="P10" s="671">
        <v>47199</v>
      </c>
      <c r="Q10" s="669">
        <v>1.7900000000000063</v>
      </c>
      <c r="R10" s="672">
        <v>52074</v>
      </c>
      <c r="S10" s="673">
        <v>2.0100000000000051</v>
      </c>
      <c r="T10" s="672">
        <v>54075</v>
      </c>
      <c r="U10" s="673">
        <v>2.1400000000000006</v>
      </c>
      <c r="V10" s="672">
        <v>55839</v>
      </c>
      <c r="W10" s="673">
        <v>2.2399999999999949</v>
      </c>
      <c r="X10" s="672">
        <v>81659</v>
      </c>
      <c r="Y10" s="673">
        <v>3.2999999999999972</v>
      </c>
      <c r="Z10" s="672">
        <v>90736</v>
      </c>
      <c r="AA10" s="673">
        <v>3.5799999999999983</v>
      </c>
      <c r="AB10" s="672">
        <v>92074</v>
      </c>
      <c r="AC10" s="673">
        <v>3.6099999999999994</v>
      </c>
      <c r="AD10" s="672">
        <v>97252</v>
      </c>
      <c r="AE10" s="673">
        <v>3.730000000000004</v>
      </c>
      <c r="AF10" s="672">
        <v>97578</v>
      </c>
      <c r="AG10" s="673">
        <v>3.7900000000000063</v>
      </c>
      <c r="AH10" s="672">
        <v>102127</v>
      </c>
      <c r="AI10" s="673">
        <v>3.8799999999999955</v>
      </c>
      <c r="AJ10" s="672">
        <v>73534</v>
      </c>
      <c r="AK10" s="674">
        <v>2.7900000000000063</v>
      </c>
      <c r="AL10" s="672">
        <v>75554</v>
      </c>
      <c r="AM10" s="673">
        <v>2.8700000000000045</v>
      </c>
      <c r="AN10" s="672">
        <v>84221</v>
      </c>
      <c r="AO10" s="673">
        <v>3.18</v>
      </c>
      <c r="AP10" s="672">
        <v>97545</v>
      </c>
      <c r="AQ10" s="673">
        <v>3.66</v>
      </c>
      <c r="AR10" s="672">
        <v>108006</v>
      </c>
      <c r="AS10" s="673">
        <v>3.96</v>
      </c>
    </row>
    <row r="11" spans="1:45" ht="29.25" customHeight="1">
      <c r="C11" s="666"/>
      <c r="D11" s="667"/>
      <c r="E11" s="668"/>
      <c r="F11" s="667"/>
      <c r="G11" s="669"/>
      <c r="H11" s="667"/>
      <c r="I11" s="669"/>
      <c r="J11" s="667"/>
      <c r="K11" s="670"/>
      <c r="L11" s="667"/>
      <c r="M11" s="670"/>
      <c r="N11" s="667"/>
      <c r="O11" s="668"/>
      <c r="P11" s="671"/>
      <c r="Q11" s="668"/>
      <c r="R11" s="672"/>
      <c r="S11" s="673"/>
      <c r="T11" s="672"/>
      <c r="U11" s="673"/>
      <c r="V11" s="672"/>
      <c r="W11" s="673"/>
      <c r="X11" s="672"/>
      <c r="Y11" s="673"/>
      <c r="Z11" s="672"/>
      <c r="AA11" s="673"/>
      <c r="AB11" s="672"/>
      <c r="AC11" s="673"/>
      <c r="AD11" s="672"/>
      <c r="AE11" s="673"/>
      <c r="AF11" s="672"/>
      <c r="AG11" s="673"/>
      <c r="AH11" s="672"/>
      <c r="AI11" s="673"/>
      <c r="AJ11" s="672"/>
      <c r="AK11" s="674"/>
      <c r="AL11" s="672"/>
      <c r="AM11" s="673"/>
      <c r="AN11" s="672"/>
      <c r="AO11" s="673"/>
      <c r="AP11" s="672"/>
      <c r="AQ11" s="673"/>
      <c r="AR11" s="672"/>
      <c r="AS11" s="673"/>
    </row>
    <row r="12" spans="1:45" ht="29.25" customHeight="1">
      <c r="C12" s="675" t="s">
        <v>466</v>
      </c>
      <c r="D12" s="676">
        <v>2483092</v>
      </c>
      <c r="E12" s="678">
        <v>100</v>
      </c>
      <c r="F12" s="676">
        <v>2601660</v>
      </c>
      <c r="G12" s="678">
        <v>100</v>
      </c>
      <c r="H12" s="676">
        <v>2607811</v>
      </c>
      <c r="I12" s="678">
        <v>100</v>
      </c>
      <c r="J12" s="676">
        <v>2531236</v>
      </c>
      <c r="K12" s="684">
        <v>100</v>
      </c>
      <c r="L12" s="676">
        <v>2478552</v>
      </c>
      <c r="M12" s="684">
        <v>100</v>
      </c>
      <c r="N12" s="676">
        <v>2502831</v>
      </c>
      <c r="O12" s="678">
        <v>100</v>
      </c>
      <c r="P12" s="676">
        <v>2551693</v>
      </c>
      <c r="Q12" s="678">
        <v>100</v>
      </c>
      <c r="R12" s="676">
        <v>2510160</v>
      </c>
      <c r="S12" s="680">
        <v>100</v>
      </c>
      <c r="T12" s="676">
        <v>2525659</v>
      </c>
      <c r="U12" s="680">
        <v>100</v>
      </c>
      <c r="V12" s="676">
        <v>2531143</v>
      </c>
      <c r="W12" s="680">
        <v>100</v>
      </c>
      <c r="X12" s="676">
        <v>2569131</v>
      </c>
      <c r="Y12" s="680">
        <v>100</v>
      </c>
      <c r="Z12" s="676">
        <v>2581060</v>
      </c>
      <c r="AA12" s="680">
        <v>99.999999999999986</v>
      </c>
      <c r="AB12" s="676">
        <v>2613666</v>
      </c>
      <c r="AC12" s="680">
        <v>99.999999999999986</v>
      </c>
      <c r="AD12" s="676">
        <v>2580006</v>
      </c>
      <c r="AE12" s="680">
        <v>100.00000000000001</v>
      </c>
      <c r="AF12" s="676">
        <v>2635334</v>
      </c>
      <c r="AG12" s="680">
        <v>100.00000000000001</v>
      </c>
      <c r="AH12" s="676">
        <v>2664417</v>
      </c>
      <c r="AI12" s="680">
        <v>100</v>
      </c>
      <c r="AJ12" s="676">
        <v>2667233</v>
      </c>
      <c r="AK12" s="681">
        <v>99.999999999999986</v>
      </c>
      <c r="AL12" s="676">
        <v>2679128</v>
      </c>
      <c r="AM12" s="680">
        <v>100.00000000000001</v>
      </c>
      <c r="AN12" s="676">
        <v>2706028</v>
      </c>
      <c r="AO12" s="680">
        <v>100</v>
      </c>
      <c r="AP12" s="676">
        <v>2624310</v>
      </c>
      <c r="AQ12" s="680">
        <v>100</v>
      </c>
      <c r="AR12" s="676">
        <v>2840808</v>
      </c>
      <c r="AS12" s="680">
        <v>100</v>
      </c>
    </row>
    <row r="13" spans="1:45" ht="29.25" customHeight="1">
      <c r="C13" s="666" t="s">
        <v>467</v>
      </c>
      <c r="D13" s="667">
        <v>1460220</v>
      </c>
      <c r="E13" s="669">
        <v>58.81</v>
      </c>
      <c r="F13" s="667">
        <v>1505911</v>
      </c>
      <c r="G13" s="669">
        <v>57.88</v>
      </c>
      <c r="H13" s="667">
        <v>1532488</v>
      </c>
      <c r="I13" s="669">
        <v>58.77</v>
      </c>
      <c r="J13" s="667">
        <v>1484418</v>
      </c>
      <c r="K13" s="682">
        <v>58.64</v>
      </c>
      <c r="L13" s="667">
        <v>1480610</v>
      </c>
      <c r="M13" s="682">
        <v>59.74</v>
      </c>
      <c r="N13" s="667">
        <v>1487221</v>
      </c>
      <c r="O13" s="669">
        <v>59.42</v>
      </c>
      <c r="P13" s="671">
        <v>1480902</v>
      </c>
      <c r="Q13" s="669">
        <v>58.04</v>
      </c>
      <c r="R13" s="672">
        <v>1467947</v>
      </c>
      <c r="S13" s="673">
        <v>58.48</v>
      </c>
      <c r="T13" s="672">
        <v>1468041</v>
      </c>
      <c r="U13" s="673">
        <v>58.13</v>
      </c>
      <c r="V13" s="672">
        <v>1465424</v>
      </c>
      <c r="W13" s="673">
        <v>57.9</v>
      </c>
      <c r="X13" s="672">
        <v>1421428</v>
      </c>
      <c r="Y13" s="673">
        <v>55.33</v>
      </c>
      <c r="Z13" s="672">
        <v>1399840</v>
      </c>
      <c r="AA13" s="673">
        <v>54.24</v>
      </c>
      <c r="AB13" s="672">
        <v>1402395</v>
      </c>
      <c r="AC13" s="673">
        <v>53.65</v>
      </c>
      <c r="AD13" s="672">
        <v>1406274</v>
      </c>
      <c r="AE13" s="673">
        <v>54.51</v>
      </c>
      <c r="AF13" s="672">
        <v>1410586</v>
      </c>
      <c r="AG13" s="673">
        <v>53.52</v>
      </c>
      <c r="AH13" s="672">
        <v>1419711</v>
      </c>
      <c r="AI13" s="673">
        <v>53.29</v>
      </c>
      <c r="AJ13" s="672">
        <v>1449631</v>
      </c>
      <c r="AK13" s="674">
        <v>54.35</v>
      </c>
      <c r="AL13" s="672">
        <v>1442470</v>
      </c>
      <c r="AM13" s="673">
        <v>53.85</v>
      </c>
      <c r="AN13" s="672">
        <v>1439968</v>
      </c>
      <c r="AO13" s="673">
        <v>53.22</v>
      </c>
      <c r="AP13" s="672">
        <v>1447089</v>
      </c>
      <c r="AQ13" s="673">
        <v>55.14</v>
      </c>
      <c r="AR13" s="672">
        <v>1549086</v>
      </c>
      <c r="AS13" s="673">
        <v>54.529767587249822</v>
      </c>
    </row>
    <row r="14" spans="1:45" ht="29.25" customHeight="1">
      <c r="C14" s="666" t="s">
        <v>468</v>
      </c>
      <c r="D14" s="667">
        <v>324411</v>
      </c>
      <c r="E14" s="669">
        <v>13.06</v>
      </c>
      <c r="F14" s="667">
        <v>292694</v>
      </c>
      <c r="G14" s="669">
        <v>11.25</v>
      </c>
      <c r="H14" s="667">
        <v>305970</v>
      </c>
      <c r="I14" s="669">
        <v>11.73</v>
      </c>
      <c r="J14" s="667">
        <v>269399</v>
      </c>
      <c r="K14" s="682">
        <v>10.64</v>
      </c>
      <c r="L14" s="667">
        <v>248394</v>
      </c>
      <c r="M14" s="682">
        <v>10.02</v>
      </c>
      <c r="N14" s="667">
        <v>296219</v>
      </c>
      <c r="O14" s="669">
        <v>11.84</v>
      </c>
      <c r="P14" s="671">
        <v>302976</v>
      </c>
      <c r="Q14" s="669">
        <v>11.87</v>
      </c>
      <c r="R14" s="672">
        <v>297977</v>
      </c>
      <c r="S14" s="673">
        <v>11.87</v>
      </c>
      <c r="T14" s="672">
        <v>286658</v>
      </c>
      <c r="U14" s="673">
        <v>11.35</v>
      </c>
      <c r="V14" s="672">
        <v>320258</v>
      </c>
      <c r="W14" s="673">
        <v>12.65</v>
      </c>
      <c r="X14" s="672">
        <v>372943</v>
      </c>
      <c r="Y14" s="673">
        <v>14.52</v>
      </c>
      <c r="Z14" s="672">
        <v>402438</v>
      </c>
      <c r="AA14" s="673">
        <v>15.59</v>
      </c>
      <c r="AB14" s="672">
        <v>406562</v>
      </c>
      <c r="AC14" s="673">
        <v>15.56</v>
      </c>
      <c r="AD14" s="672">
        <v>351695</v>
      </c>
      <c r="AE14" s="673">
        <v>13.63</v>
      </c>
      <c r="AF14" s="672">
        <v>417386</v>
      </c>
      <c r="AG14" s="673">
        <v>15.84</v>
      </c>
      <c r="AH14" s="672">
        <v>399530</v>
      </c>
      <c r="AI14" s="673">
        <v>15</v>
      </c>
      <c r="AJ14" s="672">
        <v>414362</v>
      </c>
      <c r="AK14" s="674">
        <v>15.54</v>
      </c>
      <c r="AL14" s="672">
        <v>428997</v>
      </c>
      <c r="AM14" s="673">
        <v>16.010000000000002</v>
      </c>
      <c r="AN14" s="672">
        <v>444216</v>
      </c>
      <c r="AO14" s="673">
        <v>16.420000000000002</v>
      </c>
      <c r="AP14" s="672">
        <v>355158</v>
      </c>
      <c r="AQ14" s="673">
        <v>13.53</v>
      </c>
      <c r="AR14" s="672">
        <v>363966</v>
      </c>
      <c r="AS14" s="673">
        <v>12.812059104311169</v>
      </c>
    </row>
    <row r="15" spans="1:45" ht="29.25" customHeight="1">
      <c r="C15" s="666" t="s">
        <v>469</v>
      </c>
      <c r="D15" s="667">
        <v>215023</v>
      </c>
      <c r="E15" s="669">
        <v>8.66</v>
      </c>
      <c r="F15" s="667">
        <v>213780</v>
      </c>
      <c r="G15" s="669">
        <v>8.2200000000000006</v>
      </c>
      <c r="H15" s="667">
        <v>188913</v>
      </c>
      <c r="I15" s="669">
        <v>7.24</v>
      </c>
      <c r="J15" s="667">
        <v>169291</v>
      </c>
      <c r="K15" s="682">
        <v>6.69</v>
      </c>
      <c r="L15" s="667">
        <v>157323</v>
      </c>
      <c r="M15" s="682">
        <v>6.35</v>
      </c>
      <c r="N15" s="667">
        <v>139147</v>
      </c>
      <c r="O15" s="669">
        <v>5.56</v>
      </c>
      <c r="P15" s="671">
        <v>132496</v>
      </c>
      <c r="Q15" s="669">
        <v>5.19</v>
      </c>
      <c r="R15" s="672">
        <v>133586</v>
      </c>
      <c r="S15" s="673">
        <v>5.32</v>
      </c>
      <c r="T15" s="672">
        <v>130191</v>
      </c>
      <c r="U15" s="673">
        <v>5.15</v>
      </c>
      <c r="V15" s="672">
        <v>133071</v>
      </c>
      <c r="W15" s="673">
        <v>5.26</v>
      </c>
      <c r="X15" s="672">
        <v>140470</v>
      </c>
      <c r="Y15" s="673">
        <v>5.47</v>
      </c>
      <c r="Z15" s="672">
        <v>142584</v>
      </c>
      <c r="AA15" s="673">
        <v>5.52</v>
      </c>
      <c r="AB15" s="672">
        <v>139935</v>
      </c>
      <c r="AC15" s="673">
        <v>5.35</v>
      </c>
      <c r="AD15" s="672">
        <v>142069</v>
      </c>
      <c r="AE15" s="673">
        <v>5.51</v>
      </c>
      <c r="AF15" s="672">
        <v>145045</v>
      </c>
      <c r="AG15" s="673">
        <v>5.5</v>
      </c>
      <c r="AH15" s="672">
        <v>147437</v>
      </c>
      <c r="AI15" s="673">
        <v>5.53</v>
      </c>
      <c r="AJ15" s="672">
        <v>143560</v>
      </c>
      <c r="AK15" s="674">
        <v>5.38</v>
      </c>
      <c r="AL15" s="672">
        <v>148528</v>
      </c>
      <c r="AM15" s="673">
        <v>5.54</v>
      </c>
      <c r="AN15" s="672">
        <v>149765</v>
      </c>
      <c r="AO15" s="673">
        <v>5.53</v>
      </c>
      <c r="AP15" s="672">
        <v>156468</v>
      </c>
      <c r="AQ15" s="673">
        <v>5.96</v>
      </c>
      <c r="AR15" s="672">
        <v>174520</v>
      </c>
      <c r="AS15" s="673">
        <v>6.1433226039915407</v>
      </c>
    </row>
    <row r="16" spans="1:45" ht="29.25" customHeight="1">
      <c r="C16" s="666" t="s">
        <v>470</v>
      </c>
      <c r="D16" s="667">
        <v>210921</v>
      </c>
      <c r="E16" s="669">
        <v>8.49</v>
      </c>
      <c r="F16" s="667">
        <v>151212</v>
      </c>
      <c r="G16" s="669">
        <v>5.81</v>
      </c>
      <c r="H16" s="667">
        <v>137698</v>
      </c>
      <c r="I16" s="669">
        <v>5.28</v>
      </c>
      <c r="J16" s="667">
        <v>127816</v>
      </c>
      <c r="K16" s="682">
        <v>5.05</v>
      </c>
      <c r="L16" s="667">
        <v>118156</v>
      </c>
      <c r="M16" s="682">
        <v>4.7699999999999996</v>
      </c>
      <c r="N16" s="667">
        <v>101479</v>
      </c>
      <c r="O16" s="669">
        <v>4.05</v>
      </c>
      <c r="P16" s="671">
        <v>106082</v>
      </c>
      <c r="Q16" s="669">
        <v>4.16</v>
      </c>
      <c r="R16" s="672">
        <v>90729</v>
      </c>
      <c r="S16" s="673">
        <v>3.61</v>
      </c>
      <c r="T16" s="672">
        <v>117809</v>
      </c>
      <c r="U16" s="673">
        <v>4.66</v>
      </c>
      <c r="V16" s="672">
        <v>101113</v>
      </c>
      <c r="W16" s="673">
        <v>3.99</v>
      </c>
      <c r="X16" s="672">
        <v>107982</v>
      </c>
      <c r="Y16" s="673">
        <v>4.2</v>
      </c>
      <c r="Z16" s="672">
        <v>96509</v>
      </c>
      <c r="AA16" s="673">
        <v>3.74</v>
      </c>
      <c r="AB16" s="672">
        <v>98346</v>
      </c>
      <c r="AC16" s="673">
        <v>3.76</v>
      </c>
      <c r="AD16" s="672">
        <v>112006</v>
      </c>
      <c r="AE16" s="673">
        <v>4.34</v>
      </c>
      <c r="AF16" s="672">
        <v>99757</v>
      </c>
      <c r="AG16" s="673">
        <v>3.79</v>
      </c>
      <c r="AH16" s="672">
        <v>138024</v>
      </c>
      <c r="AI16" s="673">
        <v>5.18</v>
      </c>
      <c r="AJ16" s="672">
        <v>96037</v>
      </c>
      <c r="AK16" s="674">
        <v>3.6</v>
      </c>
      <c r="AL16" s="672">
        <v>103419</v>
      </c>
      <c r="AM16" s="673">
        <v>3.86</v>
      </c>
      <c r="AN16" s="672">
        <v>108564</v>
      </c>
      <c r="AO16" s="673">
        <v>4.01</v>
      </c>
      <c r="AP16" s="672">
        <v>107140</v>
      </c>
      <c r="AQ16" s="673">
        <v>4.08</v>
      </c>
      <c r="AR16" s="672">
        <v>158977</v>
      </c>
      <c r="AS16" s="673">
        <v>5.5961895348084063</v>
      </c>
    </row>
    <row r="17" spans="3:45" ht="29.25" customHeight="1">
      <c r="C17" s="666" t="s">
        <v>471</v>
      </c>
      <c r="D17" s="667">
        <v>268054</v>
      </c>
      <c r="E17" s="669">
        <v>10.8</v>
      </c>
      <c r="F17" s="667">
        <v>434157</v>
      </c>
      <c r="G17" s="669">
        <v>16.690000000000001</v>
      </c>
      <c r="H17" s="667">
        <v>440335</v>
      </c>
      <c r="I17" s="669">
        <v>16.89</v>
      </c>
      <c r="J17" s="667">
        <v>462137</v>
      </c>
      <c r="K17" s="682">
        <v>18.260000000000002</v>
      </c>
      <c r="L17" s="667">
        <v>468163</v>
      </c>
      <c r="M17" s="682">
        <v>18.89</v>
      </c>
      <c r="N17" s="667">
        <v>473233</v>
      </c>
      <c r="O17" s="669">
        <v>18.91</v>
      </c>
      <c r="P17" s="671">
        <v>471975</v>
      </c>
      <c r="Q17" s="669">
        <v>18.5</v>
      </c>
      <c r="R17" s="672">
        <v>480588</v>
      </c>
      <c r="S17" s="673">
        <v>19.149999999999999</v>
      </c>
      <c r="T17" s="672">
        <v>488915</v>
      </c>
      <c r="U17" s="673">
        <v>19.36</v>
      </c>
      <c r="V17" s="672">
        <v>490630</v>
      </c>
      <c r="W17" s="673">
        <v>19.38</v>
      </c>
      <c r="X17" s="672">
        <v>508019</v>
      </c>
      <c r="Y17" s="673">
        <v>19.77</v>
      </c>
      <c r="Z17" s="672">
        <v>528279</v>
      </c>
      <c r="AA17" s="673">
        <v>20.47</v>
      </c>
      <c r="AB17" s="672">
        <v>555831</v>
      </c>
      <c r="AC17" s="673">
        <v>21.27</v>
      </c>
      <c r="AD17" s="672">
        <v>551944</v>
      </c>
      <c r="AE17" s="673">
        <v>21.39</v>
      </c>
      <c r="AF17" s="672">
        <v>546211</v>
      </c>
      <c r="AG17" s="673">
        <v>20.73</v>
      </c>
      <c r="AH17" s="672">
        <v>541205</v>
      </c>
      <c r="AI17" s="673">
        <v>20.309999999999999</v>
      </c>
      <c r="AJ17" s="672">
        <v>543962</v>
      </c>
      <c r="AK17" s="674">
        <v>20.39</v>
      </c>
      <c r="AL17" s="672">
        <v>549426</v>
      </c>
      <c r="AM17" s="673">
        <v>20.51</v>
      </c>
      <c r="AN17" s="672">
        <v>549400</v>
      </c>
      <c r="AO17" s="673">
        <v>20.3</v>
      </c>
      <c r="AP17" s="672">
        <v>548048</v>
      </c>
      <c r="AQ17" s="673">
        <v>20.89</v>
      </c>
      <c r="AR17" s="672">
        <v>552191</v>
      </c>
      <c r="AS17" s="673">
        <v>19.43781487520452</v>
      </c>
    </row>
    <row r="18" spans="3:45" ht="29.25" customHeight="1">
      <c r="C18" s="666" t="s">
        <v>472</v>
      </c>
      <c r="D18" s="667">
        <v>4463</v>
      </c>
      <c r="E18" s="669">
        <v>0.17999999999999439</v>
      </c>
      <c r="F18" s="667">
        <v>3906</v>
      </c>
      <c r="G18" s="669">
        <v>0.14999999999999858</v>
      </c>
      <c r="H18" s="667">
        <v>2407</v>
      </c>
      <c r="I18" s="669">
        <v>8.9999999999996305E-2</v>
      </c>
      <c r="J18" s="667">
        <v>18175</v>
      </c>
      <c r="K18" s="682">
        <v>0.71999999999999531</v>
      </c>
      <c r="L18" s="667">
        <v>5906</v>
      </c>
      <c r="M18" s="682">
        <v>0.23000000000000043</v>
      </c>
      <c r="N18" s="667">
        <v>5532</v>
      </c>
      <c r="O18" s="669">
        <v>0.21999999999999886</v>
      </c>
      <c r="P18" s="671">
        <v>57262</v>
      </c>
      <c r="Q18" s="669">
        <v>2.240000000000002</v>
      </c>
      <c r="R18" s="672">
        <v>39333</v>
      </c>
      <c r="S18" s="673">
        <v>1.5700000000000074</v>
      </c>
      <c r="T18" s="672">
        <v>34045</v>
      </c>
      <c r="U18" s="673">
        <v>1.3499999999999979</v>
      </c>
      <c r="V18" s="672">
        <v>20647</v>
      </c>
      <c r="W18" s="673">
        <v>0.82000000000000384</v>
      </c>
      <c r="X18" s="672">
        <v>18289</v>
      </c>
      <c r="Y18" s="673">
        <v>0.71000000000000441</v>
      </c>
      <c r="Z18" s="672">
        <v>11410</v>
      </c>
      <c r="AA18" s="673">
        <v>0.44</v>
      </c>
      <c r="AB18" s="672">
        <v>10597</v>
      </c>
      <c r="AC18" s="673">
        <v>0.41</v>
      </c>
      <c r="AD18" s="672">
        <v>16018</v>
      </c>
      <c r="AE18" s="673">
        <v>0.62</v>
      </c>
      <c r="AF18" s="672">
        <v>16349</v>
      </c>
      <c r="AG18" s="673">
        <v>0.62</v>
      </c>
      <c r="AH18" s="672">
        <v>18510</v>
      </c>
      <c r="AI18" s="673">
        <v>0.69</v>
      </c>
      <c r="AJ18" s="672">
        <v>19681</v>
      </c>
      <c r="AK18" s="674">
        <v>0.74</v>
      </c>
      <c r="AL18" s="672">
        <v>6288</v>
      </c>
      <c r="AM18" s="673">
        <v>0.23</v>
      </c>
      <c r="AN18" s="672">
        <v>14115</v>
      </c>
      <c r="AO18" s="673">
        <v>0.52</v>
      </c>
      <c r="AP18" s="672">
        <v>10407</v>
      </c>
      <c r="AQ18" s="673">
        <v>0.4</v>
      </c>
      <c r="AR18" s="672">
        <v>42068</v>
      </c>
      <c r="AS18" s="673">
        <v>1.4808462944345413</v>
      </c>
    </row>
    <row r="19" spans="3:45" ht="29.25" customHeight="1">
      <c r="C19" s="666"/>
      <c r="D19" s="667"/>
      <c r="E19" s="668"/>
      <c r="F19" s="667"/>
      <c r="G19" s="669"/>
      <c r="H19" s="667"/>
      <c r="I19" s="669"/>
      <c r="J19" s="667"/>
      <c r="K19" s="670"/>
      <c r="L19" s="667"/>
      <c r="M19" s="670"/>
      <c r="N19" s="667"/>
      <c r="O19" s="668"/>
      <c r="P19" s="671"/>
      <c r="Q19" s="668"/>
      <c r="R19" s="672"/>
      <c r="S19" s="673"/>
      <c r="T19" s="672"/>
      <c r="U19" s="673"/>
      <c r="V19" s="672"/>
      <c r="W19" s="673"/>
      <c r="X19" s="672"/>
      <c r="Y19" s="673"/>
      <c r="Z19" s="672"/>
      <c r="AA19" s="673"/>
      <c r="AB19" s="672"/>
      <c r="AC19" s="673"/>
      <c r="AD19" s="672"/>
      <c r="AE19" s="673"/>
      <c r="AF19" s="672"/>
      <c r="AG19" s="673"/>
      <c r="AH19" s="672"/>
      <c r="AI19" s="673"/>
      <c r="AJ19" s="672"/>
      <c r="AK19" s="674"/>
      <c r="AL19" s="672"/>
      <c r="AM19" s="673"/>
      <c r="AN19" s="672"/>
      <c r="AO19" s="673"/>
      <c r="AP19" s="672"/>
      <c r="AQ19" s="673"/>
      <c r="AR19" s="672"/>
      <c r="AS19" s="673"/>
    </row>
    <row r="20" spans="3:45" ht="29.25" customHeight="1">
      <c r="C20" s="675" t="s">
        <v>473</v>
      </c>
      <c r="D20" s="676">
        <v>227043</v>
      </c>
      <c r="E20" s="677" t="s">
        <v>40</v>
      </c>
      <c r="F20" s="676">
        <v>165586</v>
      </c>
      <c r="G20" s="678" t="s">
        <v>40</v>
      </c>
      <c r="H20" s="676">
        <v>157342</v>
      </c>
      <c r="I20" s="678" t="s">
        <v>40</v>
      </c>
      <c r="J20" s="676">
        <v>218233</v>
      </c>
      <c r="K20" s="678" t="s">
        <v>40</v>
      </c>
      <c r="L20" s="676">
        <v>139591</v>
      </c>
      <c r="M20" s="678" t="s">
        <v>40</v>
      </c>
      <c r="N20" s="676">
        <v>142730</v>
      </c>
      <c r="O20" s="678" t="s">
        <v>40</v>
      </c>
      <c r="P20" s="685">
        <v>78237</v>
      </c>
      <c r="Q20" s="678" t="s">
        <v>40</v>
      </c>
      <c r="R20" s="686">
        <v>80617</v>
      </c>
      <c r="S20" s="678" t="s">
        <v>40</v>
      </c>
      <c r="T20" s="686">
        <v>1510</v>
      </c>
      <c r="U20" s="678" t="s">
        <v>40</v>
      </c>
      <c r="V20" s="687">
        <v>-39602</v>
      </c>
      <c r="W20" s="678" t="s">
        <v>40</v>
      </c>
      <c r="X20" s="687">
        <v>-93856</v>
      </c>
      <c r="Y20" s="678" t="s">
        <v>40</v>
      </c>
      <c r="Z20" s="687">
        <v>-43180</v>
      </c>
      <c r="AA20" s="678" t="s">
        <v>40</v>
      </c>
      <c r="AB20" s="687">
        <v>-63881</v>
      </c>
      <c r="AC20" s="678" t="s">
        <v>40</v>
      </c>
      <c r="AD20" s="687">
        <v>25840</v>
      </c>
      <c r="AE20" s="678" t="s">
        <v>40</v>
      </c>
      <c r="AF20" s="687">
        <v>-60887</v>
      </c>
      <c r="AG20" s="678" t="s">
        <v>40</v>
      </c>
      <c r="AH20" s="687">
        <v>-32561</v>
      </c>
      <c r="AI20" s="678" t="s">
        <v>40</v>
      </c>
      <c r="AJ20" s="687">
        <v>-34414</v>
      </c>
      <c r="AK20" s="678" t="s">
        <v>40</v>
      </c>
      <c r="AL20" s="687">
        <v>-42809</v>
      </c>
      <c r="AM20" s="678" t="s">
        <v>40</v>
      </c>
      <c r="AN20" s="687">
        <v>-60946</v>
      </c>
      <c r="AO20" s="678" t="s">
        <v>40</v>
      </c>
      <c r="AP20" s="687">
        <v>41221</v>
      </c>
      <c r="AQ20" s="678" t="s">
        <v>40</v>
      </c>
      <c r="AR20" s="687">
        <v>-110469</v>
      </c>
      <c r="AS20" s="678" t="s">
        <v>43</v>
      </c>
    </row>
    <row r="21" spans="3:45" ht="29.25" customHeight="1">
      <c r="C21" s="666"/>
      <c r="D21" s="667"/>
      <c r="E21" s="668"/>
      <c r="F21" s="667"/>
      <c r="G21" s="669"/>
      <c r="H21" s="667"/>
      <c r="I21" s="669"/>
      <c r="J21" s="667"/>
      <c r="K21" s="670"/>
      <c r="L21" s="667"/>
      <c r="M21" s="670"/>
      <c r="N21" s="667"/>
      <c r="O21" s="668"/>
      <c r="P21" s="671"/>
      <c r="Q21" s="668"/>
      <c r="R21" s="672"/>
      <c r="S21" s="673"/>
      <c r="T21" s="672"/>
      <c r="U21" s="673"/>
      <c r="V21" s="672"/>
      <c r="W21" s="673"/>
      <c r="X21" s="672"/>
      <c r="Y21" s="673"/>
      <c r="Z21" s="672"/>
      <c r="AA21" s="673"/>
      <c r="AB21" s="672"/>
      <c r="AC21" s="673"/>
      <c r="AD21" s="672"/>
      <c r="AE21" s="673"/>
      <c r="AF21" s="672"/>
      <c r="AG21" s="673"/>
      <c r="AH21" s="672"/>
      <c r="AI21" s="673"/>
      <c r="AJ21" s="672"/>
      <c r="AK21" s="674"/>
      <c r="AL21" s="672"/>
      <c r="AM21" s="673"/>
      <c r="AN21" s="672"/>
      <c r="AO21" s="673"/>
      <c r="AP21" s="672"/>
      <c r="AQ21" s="673"/>
      <c r="AR21" s="672"/>
      <c r="AS21" s="673"/>
    </row>
    <row r="22" spans="3:45" ht="29.25" customHeight="1">
      <c r="C22" s="675" t="s">
        <v>474</v>
      </c>
      <c r="D22" s="676">
        <v>999</v>
      </c>
      <c r="E22" s="677">
        <v>100</v>
      </c>
      <c r="F22" s="676">
        <v>344</v>
      </c>
      <c r="G22" s="678">
        <v>100</v>
      </c>
      <c r="H22" s="676">
        <v>1613</v>
      </c>
      <c r="I22" s="678">
        <v>100</v>
      </c>
      <c r="J22" s="676">
        <v>2329</v>
      </c>
      <c r="K22" s="684">
        <v>100</v>
      </c>
      <c r="L22" s="676">
        <v>4004</v>
      </c>
      <c r="M22" s="684">
        <v>100</v>
      </c>
      <c r="N22" s="676">
        <v>4315</v>
      </c>
      <c r="O22" s="678">
        <v>100</v>
      </c>
      <c r="P22" s="676">
        <v>8754</v>
      </c>
      <c r="Q22" s="678">
        <v>100</v>
      </c>
      <c r="R22" s="676">
        <v>2655</v>
      </c>
      <c r="S22" s="680">
        <v>100</v>
      </c>
      <c r="T22" s="676">
        <v>3216</v>
      </c>
      <c r="U22" s="680">
        <v>100</v>
      </c>
      <c r="V22" s="676">
        <v>3243</v>
      </c>
      <c r="W22" s="680">
        <v>100</v>
      </c>
      <c r="X22" s="676">
        <v>253254</v>
      </c>
      <c r="Y22" s="680">
        <v>100</v>
      </c>
      <c r="Z22" s="676">
        <v>270783</v>
      </c>
      <c r="AA22" s="680">
        <v>100</v>
      </c>
      <c r="AB22" s="676">
        <v>269127</v>
      </c>
      <c r="AC22" s="680">
        <v>100</v>
      </c>
      <c r="AD22" s="676">
        <v>260656</v>
      </c>
      <c r="AE22" s="680">
        <v>100</v>
      </c>
      <c r="AF22" s="676">
        <v>258459</v>
      </c>
      <c r="AG22" s="680">
        <v>100</v>
      </c>
      <c r="AH22" s="676">
        <v>257850</v>
      </c>
      <c r="AI22" s="680">
        <v>100</v>
      </c>
      <c r="AJ22" s="676">
        <v>264997</v>
      </c>
      <c r="AK22" s="681">
        <v>100</v>
      </c>
      <c r="AL22" s="676">
        <v>252449</v>
      </c>
      <c r="AM22" s="680">
        <v>100.00000000000001</v>
      </c>
      <c r="AN22" s="676">
        <v>272816</v>
      </c>
      <c r="AO22" s="680">
        <v>100</v>
      </c>
      <c r="AP22" s="676">
        <v>243629</v>
      </c>
      <c r="AQ22" s="680">
        <v>100</v>
      </c>
      <c r="AR22" s="676">
        <v>250432</v>
      </c>
      <c r="AS22" s="680">
        <v>100</v>
      </c>
    </row>
    <row r="23" spans="3:45" ht="29.25" customHeight="1">
      <c r="C23" s="666" t="s">
        <v>475</v>
      </c>
      <c r="D23" s="667">
        <v>583</v>
      </c>
      <c r="E23" s="669">
        <v>58.36</v>
      </c>
      <c r="F23" s="667">
        <v>250</v>
      </c>
      <c r="G23" s="669">
        <v>72.67</v>
      </c>
      <c r="H23" s="667">
        <v>1531</v>
      </c>
      <c r="I23" s="669">
        <v>94.92</v>
      </c>
      <c r="J23" s="667">
        <v>2252</v>
      </c>
      <c r="K23" s="682">
        <v>96.69</v>
      </c>
      <c r="L23" s="667">
        <v>3814</v>
      </c>
      <c r="M23" s="682">
        <v>95.25</v>
      </c>
      <c r="N23" s="667">
        <v>4115</v>
      </c>
      <c r="O23" s="669">
        <v>95.37</v>
      </c>
      <c r="P23" s="671">
        <v>1269</v>
      </c>
      <c r="Q23" s="669">
        <v>14.5</v>
      </c>
      <c r="R23" s="688">
        <v>1319</v>
      </c>
      <c r="S23" s="689">
        <v>49.68</v>
      </c>
      <c r="T23" s="688">
        <v>1840</v>
      </c>
      <c r="U23" s="689">
        <v>57.21</v>
      </c>
      <c r="V23" s="688">
        <v>1927</v>
      </c>
      <c r="W23" s="689">
        <v>59.42</v>
      </c>
      <c r="X23" s="688">
        <v>1945</v>
      </c>
      <c r="Y23" s="689">
        <v>0.76</v>
      </c>
      <c r="Z23" s="688">
        <v>2187</v>
      </c>
      <c r="AA23" s="689">
        <v>0.81</v>
      </c>
      <c r="AB23" s="688">
        <v>1309</v>
      </c>
      <c r="AC23" s="689">
        <v>0.49</v>
      </c>
      <c r="AD23" s="688">
        <v>1335</v>
      </c>
      <c r="AE23" s="689">
        <v>0.51</v>
      </c>
      <c r="AF23" s="688">
        <v>1780</v>
      </c>
      <c r="AG23" s="689">
        <v>0.69</v>
      </c>
      <c r="AH23" s="688">
        <v>1500</v>
      </c>
      <c r="AI23" s="689">
        <v>0.57999999999999996</v>
      </c>
      <c r="AJ23" s="688">
        <v>748</v>
      </c>
      <c r="AK23" s="690">
        <v>0.28000000000000003</v>
      </c>
      <c r="AL23" s="688">
        <v>233</v>
      </c>
      <c r="AM23" s="689">
        <v>0.09</v>
      </c>
      <c r="AN23" s="688">
        <v>134</v>
      </c>
      <c r="AO23" s="689">
        <v>0.05</v>
      </c>
      <c r="AP23" s="688">
        <v>2142</v>
      </c>
      <c r="AQ23" s="689">
        <v>0.88</v>
      </c>
      <c r="AR23" s="688">
        <v>4117</v>
      </c>
      <c r="AS23" s="689">
        <v>1.6439592384359825</v>
      </c>
    </row>
    <row r="24" spans="3:45" ht="29.25" customHeight="1">
      <c r="C24" s="666" t="s">
        <v>476</v>
      </c>
      <c r="D24" s="667" t="s">
        <v>40</v>
      </c>
      <c r="E24" s="669" t="s">
        <v>40</v>
      </c>
      <c r="F24" s="667" t="s">
        <v>40</v>
      </c>
      <c r="G24" s="669" t="s">
        <v>40</v>
      </c>
      <c r="H24" s="667" t="s">
        <v>40</v>
      </c>
      <c r="I24" s="669" t="s">
        <v>40</v>
      </c>
      <c r="J24" s="667" t="s">
        <v>40</v>
      </c>
      <c r="K24" s="669" t="s">
        <v>40</v>
      </c>
      <c r="L24" s="667" t="s">
        <v>40</v>
      </c>
      <c r="M24" s="669" t="s">
        <v>40</v>
      </c>
      <c r="N24" s="667" t="s">
        <v>40</v>
      </c>
      <c r="O24" s="669" t="s">
        <v>40</v>
      </c>
      <c r="P24" s="667" t="s">
        <v>40</v>
      </c>
      <c r="Q24" s="669" t="s">
        <v>40</v>
      </c>
      <c r="R24" s="667" t="s">
        <v>40</v>
      </c>
      <c r="S24" s="669" t="s">
        <v>40</v>
      </c>
      <c r="T24" s="667" t="s">
        <v>40</v>
      </c>
      <c r="U24" s="669" t="s">
        <v>40</v>
      </c>
      <c r="V24" s="667" t="s">
        <v>40</v>
      </c>
      <c r="W24" s="669" t="s">
        <v>40</v>
      </c>
      <c r="X24" s="688">
        <v>13321</v>
      </c>
      <c r="Y24" s="689">
        <v>5.26</v>
      </c>
      <c r="Z24" s="688">
        <v>16888</v>
      </c>
      <c r="AA24" s="689">
        <v>6.24</v>
      </c>
      <c r="AB24" s="688">
        <v>14196</v>
      </c>
      <c r="AC24" s="689">
        <v>5.27</v>
      </c>
      <c r="AD24" s="688">
        <v>14569</v>
      </c>
      <c r="AE24" s="689">
        <v>5.59</v>
      </c>
      <c r="AF24" s="688">
        <v>13539</v>
      </c>
      <c r="AG24" s="689">
        <v>5.24</v>
      </c>
      <c r="AH24" s="688">
        <v>18106</v>
      </c>
      <c r="AI24" s="689">
        <v>7.02</v>
      </c>
      <c r="AJ24" s="688">
        <v>13547</v>
      </c>
      <c r="AK24" s="690">
        <v>5.1100000000000003</v>
      </c>
      <c r="AL24" s="688">
        <v>14009</v>
      </c>
      <c r="AM24" s="689">
        <v>5.55</v>
      </c>
      <c r="AN24" s="688">
        <v>13986</v>
      </c>
      <c r="AO24" s="689">
        <v>5.12</v>
      </c>
      <c r="AP24" s="688">
        <v>7314</v>
      </c>
      <c r="AQ24" s="689">
        <v>3.01</v>
      </c>
      <c r="AR24" s="688">
        <v>7171</v>
      </c>
      <c r="AS24" s="689">
        <v>2.8634519550217221</v>
      </c>
    </row>
    <row r="25" spans="3:45" ht="29.25" customHeight="1">
      <c r="C25" s="666" t="s">
        <v>477</v>
      </c>
      <c r="D25" s="667" t="s">
        <v>40</v>
      </c>
      <c r="E25" s="669" t="s">
        <v>40</v>
      </c>
      <c r="F25" s="667" t="s">
        <v>40</v>
      </c>
      <c r="G25" s="669" t="s">
        <v>40</v>
      </c>
      <c r="H25" s="667" t="s">
        <v>40</v>
      </c>
      <c r="I25" s="669" t="s">
        <v>40</v>
      </c>
      <c r="J25" s="667" t="s">
        <v>40</v>
      </c>
      <c r="K25" s="669" t="s">
        <v>40</v>
      </c>
      <c r="L25" s="667" t="s">
        <v>40</v>
      </c>
      <c r="M25" s="669" t="s">
        <v>40</v>
      </c>
      <c r="N25" s="667" t="s">
        <v>40</v>
      </c>
      <c r="O25" s="669" t="s">
        <v>40</v>
      </c>
      <c r="P25" s="667" t="s">
        <v>40</v>
      </c>
      <c r="Q25" s="669" t="s">
        <v>40</v>
      </c>
      <c r="R25" s="667" t="s">
        <v>40</v>
      </c>
      <c r="S25" s="669" t="s">
        <v>40</v>
      </c>
      <c r="T25" s="667" t="s">
        <v>40</v>
      </c>
      <c r="U25" s="669" t="s">
        <v>40</v>
      </c>
      <c r="V25" s="667" t="s">
        <v>40</v>
      </c>
      <c r="W25" s="669" t="s">
        <v>40</v>
      </c>
      <c r="X25" s="688">
        <v>237290</v>
      </c>
      <c r="Y25" s="689">
        <v>93.7</v>
      </c>
      <c r="Z25" s="688">
        <v>247390</v>
      </c>
      <c r="AA25" s="689">
        <v>91.36</v>
      </c>
      <c r="AB25" s="688">
        <v>252439</v>
      </c>
      <c r="AC25" s="689">
        <v>93.8</v>
      </c>
      <c r="AD25" s="688">
        <v>244244</v>
      </c>
      <c r="AE25" s="689">
        <v>93.710000000000008</v>
      </c>
      <c r="AF25" s="688">
        <v>238460</v>
      </c>
      <c r="AG25" s="689">
        <v>92.26</v>
      </c>
      <c r="AH25" s="688">
        <v>236827</v>
      </c>
      <c r="AI25" s="689">
        <v>91.85</v>
      </c>
      <c r="AJ25" s="688">
        <v>233889</v>
      </c>
      <c r="AK25" s="690">
        <v>88.26</v>
      </c>
      <c r="AL25" s="688">
        <v>229254</v>
      </c>
      <c r="AM25" s="689">
        <v>90.81</v>
      </c>
      <c r="AN25" s="688">
        <v>230496</v>
      </c>
      <c r="AO25" s="689">
        <v>84.49</v>
      </c>
      <c r="AP25" s="688">
        <v>225392</v>
      </c>
      <c r="AQ25" s="689">
        <v>92.51</v>
      </c>
      <c r="AR25" s="688">
        <v>229063</v>
      </c>
      <c r="AS25" s="689">
        <v>91.467144773830825</v>
      </c>
    </row>
    <row r="26" spans="3:45" ht="29.25" customHeight="1">
      <c r="C26" s="666" t="s">
        <v>478</v>
      </c>
      <c r="D26" s="667" t="s">
        <v>40</v>
      </c>
      <c r="E26" s="669" t="s">
        <v>40</v>
      </c>
      <c r="F26" s="667" t="s">
        <v>40</v>
      </c>
      <c r="G26" s="669" t="s">
        <v>40</v>
      </c>
      <c r="H26" s="667" t="s">
        <v>40</v>
      </c>
      <c r="I26" s="669" t="s">
        <v>40</v>
      </c>
      <c r="J26" s="667" t="s">
        <v>40</v>
      </c>
      <c r="K26" s="669" t="s">
        <v>40</v>
      </c>
      <c r="L26" s="667" t="s">
        <v>40</v>
      </c>
      <c r="M26" s="669" t="s">
        <v>40</v>
      </c>
      <c r="N26" s="667" t="s">
        <v>40</v>
      </c>
      <c r="O26" s="669" t="s">
        <v>40</v>
      </c>
      <c r="P26" s="667" t="s">
        <v>40</v>
      </c>
      <c r="Q26" s="669" t="s">
        <v>40</v>
      </c>
      <c r="R26" s="667" t="s">
        <v>40</v>
      </c>
      <c r="S26" s="669" t="s">
        <v>40</v>
      </c>
      <c r="T26" s="667" t="s">
        <v>40</v>
      </c>
      <c r="U26" s="669" t="s">
        <v>40</v>
      </c>
      <c r="V26" s="667" t="s">
        <v>40</v>
      </c>
      <c r="W26" s="669" t="s">
        <v>40</v>
      </c>
      <c r="X26" s="667" t="s">
        <v>40</v>
      </c>
      <c r="Y26" s="669" t="s">
        <v>40</v>
      </c>
      <c r="Z26" s="688">
        <v>3689</v>
      </c>
      <c r="AA26" s="689">
        <v>1.36</v>
      </c>
      <c r="AB26" s="688">
        <v>288</v>
      </c>
      <c r="AC26" s="689">
        <v>0.11</v>
      </c>
      <c r="AD26" s="667" t="s">
        <v>40</v>
      </c>
      <c r="AE26" s="669" t="s">
        <v>40</v>
      </c>
      <c r="AF26" s="688">
        <v>4092</v>
      </c>
      <c r="AG26" s="689">
        <v>1.58</v>
      </c>
      <c r="AH26" s="667" t="s">
        <v>40</v>
      </c>
      <c r="AI26" s="669" t="s">
        <v>40</v>
      </c>
      <c r="AJ26" s="688">
        <v>11019</v>
      </c>
      <c r="AK26" s="690">
        <v>4.16</v>
      </c>
      <c r="AL26" s="688">
        <v>4712</v>
      </c>
      <c r="AM26" s="689">
        <v>1.87</v>
      </c>
      <c r="AN26" s="688">
        <v>24057</v>
      </c>
      <c r="AO26" s="689">
        <v>8.82</v>
      </c>
      <c r="AP26" s="688">
        <v>6094</v>
      </c>
      <c r="AQ26" s="689">
        <v>2.5</v>
      </c>
      <c r="AR26" s="688">
        <v>0</v>
      </c>
      <c r="AS26" s="689">
        <v>0</v>
      </c>
    </row>
    <row r="27" spans="3:45" ht="29.25" customHeight="1">
      <c r="C27" s="666" t="s">
        <v>479</v>
      </c>
      <c r="D27" s="667">
        <v>416</v>
      </c>
      <c r="E27" s="669">
        <v>41.64</v>
      </c>
      <c r="F27" s="667">
        <v>94</v>
      </c>
      <c r="G27" s="669">
        <v>27.33</v>
      </c>
      <c r="H27" s="667">
        <v>82</v>
      </c>
      <c r="I27" s="669">
        <v>5.0799999999999983</v>
      </c>
      <c r="J27" s="667">
        <v>77</v>
      </c>
      <c r="K27" s="682">
        <v>3.3100000000000023</v>
      </c>
      <c r="L27" s="667">
        <v>190</v>
      </c>
      <c r="M27" s="682">
        <v>4.75</v>
      </c>
      <c r="N27" s="667">
        <v>200</v>
      </c>
      <c r="O27" s="669">
        <v>4.6299999999999955</v>
      </c>
      <c r="P27" s="671">
        <v>7485</v>
      </c>
      <c r="Q27" s="669">
        <v>85.5</v>
      </c>
      <c r="R27" s="688">
        <v>1336</v>
      </c>
      <c r="S27" s="689">
        <v>50.32</v>
      </c>
      <c r="T27" s="688">
        <v>1376</v>
      </c>
      <c r="U27" s="689">
        <v>42.79</v>
      </c>
      <c r="V27" s="688">
        <v>1316</v>
      </c>
      <c r="W27" s="689">
        <v>40.58</v>
      </c>
      <c r="X27" s="688">
        <v>698</v>
      </c>
      <c r="Y27" s="689">
        <v>0.28000000000000003</v>
      </c>
      <c r="Z27" s="688">
        <v>629</v>
      </c>
      <c r="AA27" s="689">
        <v>0.23</v>
      </c>
      <c r="AB27" s="688">
        <v>895</v>
      </c>
      <c r="AC27" s="689">
        <v>0.33</v>
      </c>
      <c r="AD27" s="688">
        <v>508</v>
      </c>
      <c r="AE27" s="689">
        <v>0.19</v>
      </c>
      <c r="AF27" s="688">
        <v>588</v>
      </c>
      <c r="AG27" s="689">
        <v>0.23</v>
      </c>
      <c r="AH27" s="688">
        <v>667</v>
      </c>
      <c r="AI27" s="689">
        <v>0.26</v>
      </c>
      <c r="AJ27" s="688">
        <v>5794</v>
      </c>
      <c r="AK27" s="690">
        <v>2.19</v>
      </c>
      <c r="AL27" s="688">
        <v>4241</v>
      </c>
      <c r="AM27" s="689">
        <v>1.68</v>
      </c>
      <c r="AN27" s="688">
        <v>4143</v>
      </c>
      <c r="AO27" s="689">
        <v>1.52</v>
      </c>
      <c r="AP27" s="688">
        <v>2687</v>
      </c>
      <c r="AQ27" s="689">
        <v>1.1000000000000001</v>
      </c>
      <c r="AR27" s="688">
        <v>10081</v>
      </c>
      <c r="AS27" s="689">
        <v>4.0254440327114747</v>
      </c>
    </row>
    <row r="28" spans="3:45" ht="29.25" customHeight="1">
      <c r="C28" s="666" t="s">
        <v>480</v>
      </c>
      <c r="D28" s="667" t="s">
        <v>40</v>
      </c>
      <c r="E28" s="669" t="s">
        <v>40</v>
      </c>
      <c r="F28" s="667" t="s">
        <v>40</v>
      </c>
      <c r="G28" s="669" t="s">
        <v>40</v>
      </c>
      <c r="H28" s="667" t="s">
        <v>40</v>
      </c>
      <c r="I28" s="669" t="s">
        <v>40</v>
      </c>
      <c r="J28" s="667" t="s">
        <v>40</v>
      </c>
      <c r="K28" s="669" t="s">
        <v>40</v>
      </c>
      <c r="L28" s="667" t="s">
        <v>40</v>
      </c>
      <c r="M28" s="669" t="s">
        <v>40</v>
      </c>
      <c r="N28" s="667" t="s">
        <v>40</v>
      </c>
      <c r="O28" s="669" t="s">
        <v>40</v>
      </c>
      <c r="P28" s="667" t="s">
        <v>40</v>
      </c>
      <c r="Q28" s="669" t="s">
        <v>40</v>
      </c>
      <c r="R28" s="667" t="s">
        <v>40</v>
      </c>
      <c r="S28" s="669" t="s">
        <v>40</v>
      </c>
      <c r="T28" s="667" t="s">
        <v>40</v>
      </c>
      <c r="U28" s="669" t="s">
        <v>40</v>
      </c>
      <c r="V28" s="667" t="s">
        <v>40</v>
      </c>
      <c r="W28" s="669" t="s">
        <v>40</v>
      </c>
      <c r="X28" s="667" t="s">
        <v>40</v>
      </c>
      <c r="Y28" s="669" t="s">
        <v>40</v>
      </c>
      <c r="Z28" s="667" t="s">
        <v>40</v>
      </c>
      <c r="AA28" s="669" t="s">
        <v>40</v>
      </c>
      <c r="AB28" s="667" t="s">
        <v>40</v>
      </c>
      <c r="AC28" s="669" t="s">
        <v>40</v>
      </c>
      <c r="AD28" s="667" t="s">
        <v>40</v>
      </c>
      <c r="AE28" s="669" t="s">
        <v>40</v>
      </c>
      <c r="AF28" s="667" t="s">
        <v>40</v>
      </c>
      <c r="AG28" s="669" t="s">
        <v>40</v>
      </c>
      <c r="AH28" s="688">
        <v>750</v>
      </c>
      <c r="AI28" s="689">
        <v>0.28999999999999998</v>
      </c>
      <c r="AJ28" s="667" t="s">
        <v>40</v>
      </c>
      <c r="AK28" s="669" t="s">
        <v>40</v>
      </c>
      <c r="AL28" s="667" t="s">
        <v>40</v>
      </c>
      <c r="AM28" s="669" t="s">
        <v>40</v>
      </c>
      <c r="AN28" s="667"/>
      <c r="AO28" s="669"/>
      <c r="AP28" s="667"/>
      <c r="AQ28" s="669"/>
      <c r="AR28" s="667"/>
      <c r="AS28" s="669"/>
    </row>
    <row r="29" spans="3:45" ht="29.25" customHeight="1">
      <c r="C29" s="666"/>
      <c r="D29" s="667"/>
      <c r="E29" s="691"/>
      <c r="F29" s="667"/>
      <c r="G29" s="669"/>
      <c r="H29" s="667"/>
      <c r="I29" s="669"/>
      <c r="J29" s="667"/>
      <c r="K29" s="692"/>
      <c r="L29" s="667"/>
      <c r="M29" s="692"/>
      <c r="N29" s="667"/>
      <c r="O29" s="691"/>
      <c r="P29" s="671"/>
      <c r="Q29" s="691"/>
      <c r="R29" s="688"/>
      <c r="S29" s="689"/>
      <c r="T29" s="688"/>
      <c r="U29" s="689"/>
      <c r="V29" s="688"/>
      <c r="W29" s="689"/>
      <c r="X29" s="688"/>
      <c r="Y29" s="689"/>
      <c r="Z29" s="688"/>
      <c r="AA29" s="689"/>
      <c r="AB29" s="688"/>
      <c r="AC29" s="689"/>
      <c r="AD29" s="688"/>
      <c r="AE29" s="689"/>
      <c r="AF29" s="688"/>
      <c r="AG29" s="689"/>
      <c r="AH29" s="688"/>
      <c r="AI29" s="689"/>
      <c r="AJ29" s="688"/>
      <c r="AK29" s="690"/>
      <c r="AL29" s="688"/>
      <c r="AM29" s="689"/>
      <c r="AN29" s="688"/>
      <c r="AO29" s="689"/>
      <c r="AP29" s="688"/>
      <c r="AQ29" s="689"/>
      <c r="AR29" s="688"/>
      <c r="AS29" s="689"/>
    </row>
    <row r="30" spans="3:45" ht="29.25" customHeight="1">
      <c r="C30" s="675" t="s">
        <v>481</v>
      </c>
      <c r="D30" s="676">
        <v>160350</v>
      </c>
      <c r="E30" s="677">
        <v>100</v>
      </c>
      <c r="F30" s="676">
        <v>155234</v>
      </c>
      <c r="G30" s="678">
        <v>100</v>
      </c>
      <c r="H30" s="676">
        <v>147176</v>
      </c>
      <c r="I30" s="678">
        <v>100</v>
      </c>
      <c r="J30" s="676">
        <v>139700</v>
      </c>
      <c r="K30" s="684">
        <v>100</v>
      </c>
      <c r="L30" s="676">
        <v>101003</v>
      </c>
      <c r="M30" s="684">
        <v>100</v>
      </c>
      <c r="N30" s="676">
        <v>76763</v>
      </c>
      <c r="O30" s="678">
        <v>100</v>
      </c>
      <c r="P30" s="676">
        <v>66004</v>
      </c>
      <c r="Q30" s="678">
        <v>100</v>
      </c>
      <c r="R30" s="676">
        <v>62502</v>
      </c>
      <c r="S30" s="680">
        <v>100</v>
      </c>
      <c r="T30" s="676">
        <v>59313</v>
      </c>
      <c r="U30" s="680">
        <v>100</v>
      </c>
      <c r="V30" s="676">
        <v>55798</v>
      </c>
      <c r="W30" s="680">
        <v>100</v>
      </c>
      <c r="X30" s="676">
        <v>52894</v>
      </c>
      <c r="Y30" s="680">
        <v>100</v>
      </c>
      <c r="Z30" s="676">
        <v>53547</v>
      </c>
      <c r="AA30" s="680">
        <v>100</v>
      </c>
      <c r="AB30" s="676">
        <v>46539</v>
      </c>
      <c r="AC30" s="680">
        <v>100</v>
      </c>
      <c r="AD30" s="676">
        <v>42994</v>
      </c>
      <c r="AE30" s="680">
        <v>100</v>
      </c>
      <c r="AF30" s="676">
        <v>38906</v>
      </c>
      <c r="AG30" s="680">
        <v>100</v>
      </c>
      <c r="AH30" s="676">
        <v>35615</v>
      </c>
      <c r="AI30" s="680">
        <v>100</v>
      </c>
      <c r="AJ30" s="676">
        <v>31112</v>
      </c>
      <c r="AK30" s="681">
        <v>100</v>
      </c>
      <c r="AL30" s="676">
        <v>27581</v>
      </c>
      <c r="AM30" s="680">
        <v>100</v>
      </c>
      <c r="AN30" s="676">
        <v>23231</v>
      </c>
      <c r="AO30" s="680">
        <v>100</v>
      </c>
      <c r="AP30" s="676">
        <v>19812</v>
      </c>
      <c r="AQ30" s="680">
        <v>100</v>
      </c>
      <c r="AR30" s="676">
        <v>16294</v>
      </c>
      <c r="AS30" s="680">
        <v>100</v>
      </c>
    </row>
    <row r="31" spans="3:45" ht="29.25" customHeight="1">
      <c r="C31" s="666" t="s">
        <v>482</v>
      </c>
      <c r="D31" s="667">
        <v>159447</v>
      </c>
      <c r="E31" s="669">
        <v>99.44</v>
      </c>
      <c r="F31" s="667">
        <v>150790</v>
      </c>
      <c r="G31" s="669">
        <v>97.14</v>
      </c>
      <c r="H31" s="667">
        <v>142696</v>
      </c>
      <c r="I31" s="669">
        <v>96.96</v>
      </c>
      <c r="J31" s="667">
        <v>135241</v>
      </c>
      <c r="K31" s="682">
        <v>96.81</v>
      </c>
      <c r="L31" s="667">
        <v>101003</v>
      </c>
      <c r="M31" s="682">
        <v>100</v>
      </c>
      <c r="N31" s="667">
        <v>76763</v>
      </c>
      <c r="O31" s="669">
        <v>100</v>
      </c>
      <c r="P31" s="671">
        <v>65679</v>
      </c>
      <c r="Q31" s="669">
        <v>99.51</v>
      </c>
      <c r="R31" s="672">
        <v>62361</v>
      </c>
      <c r="S31" s="673">
        <v>99.77</v>
      </c>
      <c r="T31" s="672">
        <v>59167</v>
      </c>
      <c r="U31" s="673">
        <v>99.75</v>
      </c>
      <c r="V31" s="672">
        <v>55776</v>
      </c>
      <c r="W31" s="673">
        <v>99.96</v>
      </c>
      <c r="X31" s="672">
        <v>52325</v>
      </c>
      <c r="Y31" s="673">
        <v>98.92</v>
      </c>
      <c r="Z31" s="672">
        <v>49011</v>
      </c>
      <c r="AA31" s="673">
        <v>91.53</v>
      </c>
      <c r="AB31" s="672">
        <v>45603</v>
      </c>
      <c r="AC31" s="673">
        <v>97.99</v>
      </c>
      <c r="AD31" s="672">
        <v>41980</v>
      </c>
      <c r="AE31" s="673">
        <v>97.64</v>
      </c>
      <c r="AF31" s="672">
        <v>38018</v>
      </c>
      <c r="AG31" s="673">
        <v>97.72</v>
      </c>
      <c r="AH31" s="672">
        <v>34081</v>
      </c>
      <c r="AI31" s="673">
        <v>95.69</v>
      </c>
      <c r="AJ31" s="672">
        <v>30465</v>
      </c>
      <c r="AK31" s="674">
        <v>97.92</v>
      </c>
      <c r="AL31" s="672">
        <v>26737</v>
      </c>
      <c r="AM31" s="673">
        <v>96.94</v>
      </c>
      <c r="AN31" s="672">
        <v>22971</v>
      </c>
      <c r="AO31" s="673">
        <v>98.88</v>
      </c>
      <c r="AP31" s="672">
        <v>19276</v>
      </c>
      <c r="AQ31" s="673">
        <v>97.3</v>
      </c>
      <c r="AR31" s="672">
        <v>15992</v>
      </c>
      <c r="AS31" s="673">
        <v>98.146557014852092</v>
      </c>
    </row>
    <row r="32" spans="3:45" ht="29.25" customHeight="1">
      <c r="C32" s="666" t="s">
        <v>483</v>
      </c>
      <c r="D32" s="667">
        <v>903</v>
      </c>
      <c r="E32" s="669">
        <v>0.56000000000000227</v>
      </c>
      <c r="F32" s="667">
        <v>4444</v>
      </c>
      <c r="G32" s="669">
        <v>2.8599999999999994</v>
      </c>
      <c r="H32" s="667">
        <v>4480</v>
      </c>
      <c r="I32" s="669">
        <v>3.0400000000000063</v>
      </c>
      <c r="J32" s="667">
        <v>4459</v>
      </c>
      <c r="K32" s="682">
        <v>3.1899999999999977</v>
      </c>
      <c r="L32" s="667" t="s">
        <v>40</v>
      </c>
      <c r="M32" s="669" t="s">
        <v>40</v>
      </c>
      <c r="N32" s="667" t="s">
        <v>40</v>
      </c>
      <c r="O32" s="669" t="s">
        <v>40</v>
      </c>
      <c r="P32" s="671">
        <v>325</v>
      </c>
      <c r="Q32" s="669">
        <v>0.48999999999999488</v>
      </c>
      <c r="R32" s="688">
        <v>141</v>
      </c>
      <c r="S32" s="689">
        <v>0.23000000000000398</v>
      </c>
      <c r="T32" s="688">
        <v>146</v>
      </c>
      <c r="U32" s="689">
        <v>0.25</v>
      </c>
      <c r="V32" s="688">
        <v>22</v>
      </c>
      <c r="W32" s="689">
        <v>4.0000000000006253E-2</v>
      </c>
      <c r="X32" s="688">
        <v>569</v>
      </c>
      <c r="Y32" s="689">
        <v>1.0799999999999983</v>
      </c>
      <c r="Z32" s="688">
        <v>4536</v>
      </c>
      <c r="AA32" s="689">
        <v>8.4699999999999989</v>
      </c>
      <c r="AB32" s="688">
        <v>936</v>
      </c>
      <c r="AC32" s="689">
        <v>2.0100000000000051</v>
      </c>
      <c r="AD32" s="688">
        <v>1014</v>
      </c>
      <c r="AE32" s="689">
        <v>2.3599999999999994</v>
      </c>
      <c r="AF32" s="688">
        <v>888</v>
      </c>
      <c r="AG32" s="689">
        <v>2.2800000000000011</v>
      </c>
      <c r="AH32" s="688">
        <v>1534</v>
      </c>
      <c r="AI32" s="689">
        <v>4.3100000000000023</v>
      </c>
      <c r="AJ32" s="688">
        <v>647</v>
      </c>
      <c r="AK32" s="690">
        <v>2.0799999999999983</v>
      </c>
      <c r="AL32" s="688">
        <v>844</v>
      </c>
      <c r="AM32" s="689">
        <v>3.0600000000000023</v>
      </c>
      <c r="AN32" s="688">
        <v>260</v>
      </c>
      <c r="AO32" s="689">
        <v>1.1200000000000001</v>
      </c>
      <c r="AP32" s="688">
        <v>536</v>
      </c>
      <c r="AQ32" s="689">
        <v>2.7</v>
      </c>
      <c r="AR32" s="688">
        <v>302</v>
      </c>
      <c r="AS32" s="689">
        <v>1.8534429851479073</v>
      </c>
    </row>
    <row r="33" spans="3:45" ht="29.25" customHeight="1">
      <c r="C33" s="666"/>
      <c r="D33" s="667"/>
      <c r="E33" s="691"/>
      <c r="F33" s="667"/>
      <c r="G33" s="669"/>
      <c r="H33" s="667"/>
      <c r="I33" s="669"/>
      <c r="J33" s="667"/>
      <c r="K33" s="692"/>
      <c r="L33" s="667"/>
      <c r="M33" s="692"/>
      <c r="N33" s="667"/>
      <c r="O33" s="691"/>
      <c r="P33" s="671"/>
      <c r="Q33" s="691"/>
      <c r="R33" s="688"/>
      <c r="S33" s="689"/>
      <c r="T33" s="688"/>
      <c r="U33" s="689"/>
      <c r="V33" s="688"/>
      <c r="W33" s="689"/>
      <c r="X33" s="688"/>
      <c r="Y33" s="689"/>
      <c r="Z33" s="688"/>
      <c r="AA33" s="689"/>
      <c r="AB33" s="688"/>
      <c r="AC33" s="689"/>
      <c r="AD33" s="688"/>
      <c r="AE33" s="689"/>
      <c r="AF33" s="688"/>
      <c r="AG33" s="689"/>
      <c r="AH33" s="688"/>
      <c r="AI33" s="689"/>
      <c r="AJ33" s="688"/>
      <c r="AK33" s="690"/>
      <c r="AL33" s="688"/>
      <c r="AM33" s="689"/>
      <c r="AN33" s="688"/>
      <c r="AO33" s="689"/>
      <c r="AP33" s="688"/>
      <c r="AQ33" s="689"/>
      <c r="AR33" s="688"/>
      <c r="AS33" s="689"/>
    </row>
    <row r="34" spans="3:45" ht="29.25" customHeight="1">
      <c r="C34" s="675" t="s">
        <v>484</v>
      </c>
      <c r="D34" s="676">
        <v>67692</v>
      </c>
      <c r="E34" s="678" t="s">
        <v>40</v>
      </c>
      <c r="F34" s="676">
        <v>10696</v>
      </c>
      <c r="G34" s="678" t="s">
        <v>40</v>
      </c>
      <c r="H34" s="676">
        <v>11779</v>
      </c>
      <c r="I34" s="678" t="s">
        <v>40</v>
      </c>
      <c r="J34" s="676">
        <v>80862</v>
      </c>
      <c r="K34" s="678" t="s">
        <v>40</v>
      </c>
      <c r="L34" s="676">
        <v>42592</v>
      </c>
      <c r="M34" s="678" t="s">
        <v>40</v>
      </c>
      <c r="N34" s="676">
        <v>70282</v>
      </c>
      <c r="O34" s="678" t="s">
        <v>40</v>
      </c>
      <c r="P34" s="685">
        <v>20987</v>
      </c>
      <c r="Q34" s="678" t="s">
        <v>40</v>
      </c>
      <c r="R34" s="686">
        <v>20770</v>
      </c>
      <c r="S34" s="678" t="s">
        <v>40</v>
      </c>
      <c r="T34" s="686">
        <v>-54587</v>
      </c>
      <c r="U34" s="678" t="s">
        <v>40</v>
      </c>
      <c r="V34" s="686">
        <v>-92157</v>
      </c>
      <c r="W34" s="678" t="s">
        <v>40</v>
      </c>
      <c r="X34" s="686">
        <v>106504</v>
      </c>
      <c r="Y34" s="678" t="s">
        <v>40</v>
      </c>
      <c r="Z34" s="686">
        <v>174056</v>
      </c>
      <c r="AA34" s="678" t="s">
        <v>40</v>
      </c>
      <c r="AB34" s="686">
        <v>158707</v>
      </c>
      <c r="AC34" s="678" t="s">
        <v>40</v>
      </c>
      <c r="AD34" s="686">
        <v>243502</v>
      </c>
      <c r="AE34" s="678" t="s">
        <v>40</v>
      </c>
      <c r="AF34" s="686">
        <v>158666</v>
      </c>
      <c r="AG34" s="678" t="s">
        <v>40</v>
      </c>
      <c r="AH34" s="686">
        <v>189674</v>
      </c>
      <c r="AI34" s="678" t="s">
        <v>40</v>
      </c>
      <c r="AJ34" s="686">
        <v>199471</v>
      </c>
      <c r="AK34" s="678" t="s">
        <v>40</v>
      </c>
      <c r="AL34" s="686">
        <v>182059</v>
      </c>
      <c r="AM34" s="678" t="s">
        <v>40</v>
      </c>
      <c r="AN34" s="686">
        <v>188639</v>
      </c>
      <c r="AO34" s="678" t="s">
        <v>40</v>
      </c>
      <c r="AP34" s="686">
        <v>265037</v>
      </c>
      <c r="AQ34" s="678" t="s">
        <v>40</v>
      </c>
      <c r="AR34" s="686">
        <v>123669</v>
      </c>
      <c r="AS34" s="678" t="s">
        <v>43</v>
      </c>
    </row>
    <row r="35" spans="3:45" ht="29.25" customHeight="1">
      <c r="C35" s="666"/>
      <c r="D35" s="667"/>
      <c r="E35" s="691"/>
      <c r="F35" s="667"/>
      <c r="G35" s="669"/>
      <c r="H35" s="667"/>
      <c r="I35" s="669"/>
      <c r="J35" s="667"/>
      <c r="K35" s="692"/>
      <c r="L35" s="667"/>
      <c r="M35" s="692"/>
      <c r="N35" s="667"/>
      <c r="O35" s="691"/>
      <c r="P35" s="671"/>
      <c r="Q35" s="691"/>
      <c r="R35" s="688"/>
      <c r="S35" s="689"/>
      <c r="T35" s="688"/>
      <c r="U35" s="689"/>
      <c r="V35" s="688"/>
      <c r="W35" s="689"/>
      <c r="X35" s="688"/>
      <c r="Y35" s="689"/>
      <c r="Z35" s="688"/>
      <c r="AA35" s="689"/>
      <c r="AB35" s="688"/>
      <c r="AC35" s="689"/>
      <c r="AD35" s="688"/>
      <c r="AE35" s="689"/>
      <c r="AF35" s="688"/>
      <c r="AG35" s="689"/>
      <c r="AH35" s="688"/>
      <c r="AI35" s="689"/>
      <c r="AJ35" s="688"/>
      <c r="AK35" s="690"/>
      <c r="AL35" s="688"/>
      <c r="AM35" s="689"/>
      <c r="AN35" s="688"/>
      <c r="AO35" s="689"/>
      <c r="AP35" s="688"/>
      <c r="AQ35" s="689"/>
      <c r="AR35" s="688"/>
      <c r="AS35" s="689"/>
    </row>
    <row r="36" spans="3:45" ht="29.25" customHeight="1">
      <c r="C36" s="693" t="s">
        <v>485</v>
      </c>
      <c r="D36" s="676">
        <v>30092</v>
      </c>
      <c r="E36" s="677">
        <v>100</v>
      </c>
      <c r="F36" s="676">
        <v>67</v>
      </c>
      <c r="G36" s="678">
        <v>100</v>
      </c>
      <c r="H36" s="676">
        <v>5917</v>
      </c>
      <c r="I36" s="678">
        <v>100</v>
      </c>
      <c r="J36" s="676">
        <v>135</v>
      </c>
      <c r="K36" s="684">
        <v>100</v>
      </c>
      <c r="L36" s="676">
        <v>1786</v>
      </c>
      <c r="M36" s="684">
        <v>100</v>
      </c>
      <c r="N36" s="676">
        <v>7199</v>
      </c>
      <c r="O36" s="678">
        <v>100</v>
      </c>
      <c r="P36" s="676">
        <v>132</v>
      </c>
      <c r="Q36" s="678">
        <v>100</v>
      </c>
      <c r="R36" s="676">
        <v>7</v>
      </c>
      <c r="S36" s="680">
        <v>100</v>
      </c>
      <c r="T36" s="676">
        <v>154</v>
      </c>
      <c r="U36" s="680">
        <v>100</v>
      </c>
      <c r="V36" s="676">
        <v>20</v>
      </c>
      <c r="W36" s="680">
        <v>100</v>
      </c>
      <c r="X36" s="676">
        <v>3126</v>
      </c>
      <c r="Y36" s="680">
        <v>100</v>
      </c>
      <c r="Z36" s="676">
        <v>3736</v>
      </c>
      <c r="AA36" s="680">
        <v>100</v>
      </c>
      <c r="AB36" s="676">
        <v>85</v>
      </c>
      <c r="AC36" s="680">
        <v>100</v>
      </c>
      <c r="AD36" s="676">
        <v>8</v>
      </c>
      <c r="AE36" s="680">
        <v>100</v>
      </c>
      <c r="AF36" s="676">
        <v>11</v>
      </c>
      <c r="AG36" s="680">
        <v>100</v>
      </c>
      <c r="AH36" s="676">
        <v>35</v>
      </c>
      <c r="AI36" s="680">
        <v>100</v>
      </c>
      <c r="AJ36" s="676">
        <v>15</v>
      </c>
      <c r="AK36" s="681">
        <v>100</v>
      </c>
      <c r="AL36" s="676">
        <v>6</v>
      </c>
      <c r="AM36" s="680">
        <v>100</v>
      </c>
      <c r="AN36" s="676">
        <v>25</v>
      </c>
      <c r="AO36" s="680">
        <v>100</v>
      </c>
      <c r="AP36" s="676">
        <v>48</v>
      </c>
      <c r="AQ36" s="680">
        <v>100</v>
      </c>
      <c r="AR36" s="676">
        <v>27</v>
      </c>
      <c r="AS36" s="680">
        <v>100</v>
      </c>
    </row>
    <row r="37" spans="3:45" ht="29.25" customHeight="1">
      <c r="C37" s="666" t="s">
        <v>486</v>
      </c>
      <c r="D37" s="667" t="s">
        <v>40</v>
      </c>
      <c r="E37" s="691" t="s">
        <v>40</v>
      </c>
      <c r="F37" s="667" t="s">
        <v>40</v>
      </c>
      <c r="G37" s="669" t="s">
        <v>40</v>
      </c>
      <c r="H37" s="667" t="s">
        <v>40</v>
      </c>
      <c r="I37" s="669" t="s">
        <v>40</v>
      </c>
      <c r="J37" s="667" t="s">
        <v>40</v>
      </c>
      <c r="K37" s="669" t="s">
        <v>40</v>
      </c>
      <c r="L37" s="667">
        <v>1703</v>
      </c>
      <c r="M37" s="682">
        <v>95.35</v>
      </c>
      <c r="N37" s="667" t="s">
        <v>40</v>
      </c>
      <c r="O37" s="669" t="s">
        <v>40</v>
      </c>
      <c r="P37" s="667" t="s">
        <v>40</v>
      </c>
      <c r="Q37" s="669" t="s">
        <v>40</v>
      </c>
      <c r="R37" s="667" t="s">
        <v>40</v>
      </c>
      <c r="S37" s="669" t="s">
        <v>40</v>
      </c>
      <c r="T37" s="667" t="s">
        <v>40</v>
      </c>
      <c r="U37" s="669" t="s">
        <v>40</v>
      </c>
      <c r="V37" s="667" t="s">
        <v>40</v>
      </c>
      <c r="W37" s="669" t="s">
        <v>40</v>
      </c>
      <c r="X37" s="667" t="s">
        <v>40</v>
      </c>
      <c r="Y37" s="669" t="s">
        <v>40</v>
      </c>
      <c r="Z37" s="688">
        <v>3726</v>
      </c>
      <c r="AA37" s="689">
        <v>99.73</v>
      </c>
      <c r="AB37" s="667" t="s">
        <v>40</v>
      </c>
      <c r="AC37" s="669" t="s">
        <v>40</v>
      </c>
      <c r="AD37" s="667" t="s">
        <v>40</v>
      </c>
      <c r="AE37" s="669" t="s">
        <v>40</v>
      </c>
      <c r="AF37" s="667" t="s">
        <v>40</v>
      </c>
      <c r="AG37" s="669" t="s">
        <v>40</v>
      </c>
      <c r="AH37" s="667" t="s">
        <v>40</v>
      </c>
      <c r="AI37" s="669" t="s">
        <v>40</v>
      </c>
      <c r="AJ37" s="667" t="s">
        <v>40</v>
      </c>
      <c r="AK37" s="669" t="s">
        <v>40</v>
      </c>
      <c r="AL37" s="667" t="s">
        <v>40</v>
      </c>
      <c r="AM37" s="669" t="s">
        <v>40</v>
      </c>
      <c r="AN37" s="667">
        <v>16</v>
      </c>
      <c r="AO37" s="669">
        <v>64</v>
      </c>
      <c r="AP37" s="667" t="s">
        <v>40</v>
      </c>
      <c r="AQ37" s="669" t="s">
        <v>40</v>
      </c>
      <c r="AR37" s="667"/>
      <c r="AS37" s="669"/>
    </row>
    <row r="38" spans="3:45" ht="29.25" customHeight="1">
      <c r="C38" s="694" t="s">
        <v>487</v>
      </c>
      <c r="D38" s="667">
        <v>30092</v>
      </c>
      <c r="E38" s="691">
        <v>100</v>
      </c>
      <c r="F38" s="667">
        <v>67</v>
      </c>
      <c r="G38" s="669">
        <v>100</v>
      </c>
      <c r="H38" s="667">
        <v>5917</v>
      </c>
      <c r="I38" s="669">
        <v>100</v>
      </c>
      <c r="J38" s="667">
        <v>135</v>
      </c>
      <c r="K38" s="682">
        <v>100</v>
      </c>
      <c r="L38" s="667">
        <v>83</v>
      </c>
      <c r="M38" s="682">
        <v>4.6500000000000004</v>
      </c>
      <c r="N38" s="667">
        <v>364</v>
      </c>
      <c r="O38" s="669">
        <v>5.0599999999999996</v>
      </c>
      <c r="P38" s="671">
        <v>132</v>
      </c>
      <c r="Q38" s="669">
        <v>100</v>
      </c>
      <c r="R38" s="688">
        <v>7</v>
      </c>
      <c r="S38" s="689">
        <v>100</v>
      </c>
      <c r="T38" s="688">
        <v>154</v>
      </c>
      <c r="U38" s="689">
        <v>100</v>
      </c>
      <c r="V38" s="688">
        <v>20</v>
      </c>
      <c r="W38" s="689">
        <v>100</v>
      </c>
      <c r="X38" s="688">
        <v>6</v>
      </c>
      <c r="Y38" s="689">
        <v>0.19</v>
      </c>
      <c r="Z38" s="688">
        <v>10</v>
      </c>
      <c r="AA38" s="689">
        <v>0.27</v>
      </c>
      <c r="AB38" s="688">
        <v>85</v>
      </c>
      <c r="AC38" s="689">
        <v>100</v>
      </c>
      <c r="AD38" s="688">
        <v>8</v>
      </c>
      <c r="AE38" s="689">
        <v>100</v>
      </c>
      <c r="AF38" s="688">
        <v>11</v>
      </c>
      <c r="AG38" s="689">
        <v>100</v>
      </c>
      <c r="AH38" s="688">
        <v>35</v>
      </c>
      <c r="AI38" s="689">
        <v>100</v>
      </c>
      <c r="AJ38" s="688">
        <v>15</v>
      </c>
      <c r="AK38" s="690">
        <v>100</v>
      </c>
      <c r="AL38" s="688">
        <v>6</v>
      </c>
      <c r="AM38" s="689">
        <v>100</v>
      </c>
      <c r="AN38" s="688">
        <v>9</v>
      </c>
      <c r="AO38" s="689">
        <v>36</v>
      </c>
      <c r="AP38" s="688">
        <v>48</v>
      </c>
      <c r="AQ38" s="689">
        <v>100</v>
      </c>
      <c r="AR38" s="688">
        <v>27</v>
      </c>
      <c r="AS38" s="689">
        <v>100</v>
      </c>
    </row>
    <row r="39" spans="3:45" ht="29.25" customHeight="1">
      <c r="C39" s="694" t="s">
        <v>488</v>
      </c>
      <c r="D39" s="667" t="s">
        <v>40</v>
      </c>
      <c r="E39" s="691" t="s">
        <v>40</v>
      </c>
      <c r="F39" s="667" t="s">
        <v>40</v>
      </c>
      <c r="G39" s="669" t="s">
        <v>40</v>
      </c>
      <c r="H39" s="667" t="s">
        <v>40</v>
      </c>
      <c r="I39" s="669" t="s">
        <v>40</v>
      </c>
      <c r="J39" s="667" t="s">
        <v>40</v>
      </c>
      <c r="K39" s="669" t="s">
        <v>40</v>
      </c>
      <c r="L39" s="667" t="s">
        <v>40</v>
      </c>
      <c r="M39" s="669" t="s">
        <v>40</v>
      </c>
      <c r="N39" s="667">
        <v>6835</v>
      </c>
      <c r="O39" s="669">
        <v>94.94</v>
      </c>
      <c r="P39" s="667" t="s">
        <v>40</v>
      </c>
      <c r="Q39" s="669" t="s">
        <v>40</v>
      </c>
      <c r="R39" s="667" t="s">
        <v>40</v>
      </c>
      <c r="S39" s="669" t="s">
        <v>40</v>
      </c>
      <c r="T39" s="667" t="s">
        <v>40</v>
      </c>
      <c r="U39" s="669" t="s">
        <v>40</v>
      </c>
      <c r="V39" s="667" t="s">
        <v>40</v>
      </c>
      <c r="W39" s="669" t="s">
        <v>40</v>
      </c>
      <c r="X39" s="688">
        <v>3120</v>
      </c>
      <c r="Y39" s="689">
        <v>99.81</v>
      </c>
      <c r="Z39" s="667" t="s">
        <v>40</v>
      </c>
      <c r="AA39" s="669" t="s">
        <v>40</v>
      </c>
      <c r="AB39" s="667" t="s">
        <v>40</v>
      </c>
      <c r="AC39" s="669" t="s">
        <v>40</v>
      </c>
      <c r="AD39" s="667" t="s">
        <v>40</v>
      </c>
      <c r="AE39" s="669" t="s">
        <v>40</v>
      </c>
      <c r="AF39" s="667" t="s">
        <v>40</v>
      </c>
      <c r="AG39" s="669" t="s">
        <v>40</v>
      </c>
      <c r="AH39" s="667" t="s">
        <v>40</v>
      </c>
      <c r="AI39" s="669" t="s">
        <v>40</v>
      </c>
      <c r="AJ39" s="667" t="s">
        <v>40</v>
      </c>
      <c r="AK39" s="669" t="s">
        <v>40</v>
      </c>
      <c r="AL39" s="667" t="s">
        <v>40</v>
      </c>
      <c r="AM39" s="669" t="s">
        <v>40</v>
      </c>
      <c r="AN39" s="667"/>
      <c r="AO39" s="669"/>
      <c r="AP39" s="667"/>
      <c r="AQ39" s="669"/>
      <c r="AR39" s="667"/>
      <c r="AS39" s="669"/>
    </row>
    <row r="40" spans="3:45" ht="29.25" customHeight="1">
      <c r="C40" s="666"/>
      <c r="D40" s="667"/>
      <c r="E40" s="691"/>
      <c r="F40" s="667"/>
      <c r="G40" s="669"/>
      <c r="H40" s="667"/>
      <c r="I40" s="669"/>
      <c r="J40" s="667"/>
      <c r="K40" s="692"/>
      <c r="L40" s="667"/>
      <c r="M40" s="692"/>
      <c r="N40" s="667"/>
      <c r="O40" s="691"/>
      <c r="P40" s="671"/>
      <c r="Q40" s="691"/>
      <c r="R40" s="688"/>
      <c r="S40" s="689"/>
      <c r="T40" s="688"/>
      <c r="U40" s="689"/>
      <c r="V40" s="688"/>
      <c r="W40" s="689"/>
      <c r="X40" s="688"/>
      <c r="Y40" s="689"/>
      <c r="Z40" s="688"/>
      <c r="AA40" s="689"/>
      <c r="AB40" s="688"/>
      <c r="AC40" s="689"/>
      <c r="AD40" s="688"/>
      <c r="AE40" s="689"/>
      <c r="AF40" s="688"/>
      <c r="AG40" s="689"/>
      <c r="AH40" s="688"/>
      <c r="AI40" s="689"/>
      <c r="AJ40" s="688"/>
      <c r="AK40" s="690"/>
      <c r="AL40" s="688"/>
      <c r="AM40" s="689"/>
      <c r="AN40" s="688"/>
      <c r="AO40" s="689"/>
      <c r="AP40" s="688"/>
      <c r="AQ40" s="689"/>
      <c r="AR40" s="688"/>
      <c r="AS40" s="689"/>
    </row>
    <row r="41" spans="3:45" ht="29.25" customHeight="1">
      <c r="C41" s="693" t="s">
        <v>489</v>
      </c>
      <c r="D41" s="676">
        <v>11183</v>
      </c>
      <c r="E41" s="677">
        <v>100</v>
      </c>
      <c r="F41" s="676">
        <v>1917</v>
      </c>
      <c r="G41" s="678">
        <v>100</v>
      </c>
      <c r="H41" s="676">
        <v>7049</v>
      </c>
      <c r="I41" s="678">
        <v>100</v>
      </c>
      <c r="J41" s="676">
        <v>617</v>
      </c>
      <c r="K41" s="684">
        <v>100</v>
      </c>
      <c r="L41" s="676">
        <v>5897</v>
      </c>
      <c r="M41" s="684">
        <v>100</v>
      </c>
      <c r="N41" s="676">
        <v>1555</v>
      </c>
      <c r="O41" s="678">
        <v>100</v>
      </c>
      <c r="P41" s="676">
        <v>6697</v>
      </c>
      <c r="Q41" s="678">
        <v>100</v>
      </c>
      <c r="R41" s="676">
        <v>1853</v>
      </c>
      <c r="S41" s="680">
        <v>100</v>
      </c>
      <c r="T41" s="676">
        <v>948</v>
      </c>
      <c r="U41" s="680">
        <v>100</v>
      </c>
      <c r="V41" s="676">
        <v>2109</v>
      </c>
      <c r="W41" s="680">
        <v>100</v>
      </c>
      <c r="X41" s="676">
        <v>95331</v>
      </c>
      <c r="Y41" s="680">
        <v>100</v>
      </c>
      <c r="Z41" s="676">
        <v>812</v>
      </c>
      <c r="AA41" s="680">
        <v>100</v>
      </c>
      <c r="AB41" s="676">
        <v>55</v>
      </c>
      <c r="AC41" s="680">
        <v>100</v>
      </c>
      <c r="AD41" s="676">
        <v>115</v>
      </c>
      <c r="AE41" s="680">
        <v>100</v>
      </c>
      <c r="AF41" s="676">
        <v>25</v>
      </c>
      <c r="AG41" s="680">
        <v>100</v>
      </c>
      <c r="AH41" s="676">
        <v>140</v>
      </c>
      <c r="AI41" s="680">
        <v>100</v>
      </c>
      <c r="AJ41" s="676">
        <v>603</v>
      </c>
      <c r="AK41" s="681">
        <v>100</v>
      </c>
      <c r="AL41" s="676">
        <v>42</v>
      </c>
      <c r="AM41" s="680">
        <v>100</v>
      </c>
      <c r="AN41" s="676">
        <v>132</v>
      </c>
      <c r="AO41" s="680">
        <v>100</v>
      </c>
      <c r="AP41" s="676">
        <v>161</v>
      </c>
      <c r="AQ41" s="680">
        <v>100</v>
      </c>
      <c r="AR41" s="676">
        <v>145</v>
      </c>
      <c r="AS41" s="680">
        <v>100</v>
      </c>
    </row>
    <row r="42" spans="3:45" ht="29.25" customHeight="1">
      <c r="C42" s="695" t="s">
        <v>490</v>
      </c>
      <c r="D42" s="696" t="s">
        <v>40</v>
      </c>
      <c r="E42" s="697" t="s">
        <v>40</v>
      </c>
      <c r="F42" s="696" t="s">
        <v>40</v>
      </c>
      <c r="G42" s="697" t="s">
        <v>40</v>
      </c>
      <c r="H42" s="696" t="s">
        <v>40</v>
      </c>
      <c r="I42" s="697" t="s">
        <v>40</v>
      </c>
      <c r="J42" s="696" t="s">
        <v>40</v>
      </c>
      <c r="K42" s="697" t="s">
        <v>40</v>
      </c>
      <c r="L42" s="696" t="s">
        <v>40</v>
      </c>
      <c r="M42" s="697" t="s">
        <v>40</v>
      </c>
      <c r="N42" s="696" t="s">
        <v>40</v>
      </c>
      <c r="O42" s="697" t="s">
        <v>40</v>
      </c>
      <c r="P42" s="696" t="s">
        <v>40</v>
      </c>
      <c r="Q42" s="697" t="s">
        <v>40</v>
      </c>
      <c r="R42" s="696" t="s">
        <v>40</v>
      </c>
      <c r="S42" s="697" t="s">
        <v>40</v>
      </c>
      <c r="T42" s="696" t="s">
        <v>40</v>
      </c>
      <c r="U42" s="697" t="s">
        <v>40</v>
      </c>
      <c r="V42" s="696" t="s">
        <v>40</v>
      </c>
      <c r="W42" s="697" t="s">
        <v>40</v>
      </c>
      <c r="X42" s="696" t="s">
        <v>40</v>
      </c>
      <c r="Y42" s="697" t="s">
        <v>40</v>
      </c>
      <c r="Z42" s="696" t="s">
        <v>40</v>
      </c>
      <c r="AA42" s="697" t="s">
        <v>40</v>
      </c>
      <c r="AB42" s="696" t="s">
        <v>40</v>
      </c>
      <c r="AC42" s="697" t="s">
        <v>40</v>
      </c>
      <c r="AD42" s="696" t="s">
        <v>40</v>
      </c>
      <c r="AE42" s="697" t="s">
        <v>40</v>
      </c>
      <c r="AF42" s="696" t="s">
        <v>40</v>
      </c>
      <c r="AG42" s="697" t="s">
        <v>40</v>
      </c>
      <c r="AH42" s="696" t="s">
        <v>40</v>
      </c>
      <c r="AI42" s="697" t="s">
        <v>40</v>
      </c>
      <c r="AJ42" s="696" t="s">
        <v>40</v>
      </c>
      <c r="AK42" s="697" t="s">
        <v>40</v>
      </c>
      <c r="AL42" s="696" t="s">
        <v>40</v>
      </c>
      <c r="AM42" s="697" t="s">
        <v>40</v>
      </c>
      <c r="AN42" s="688">
        <v>22</v>
      </c>
      <c r="AO42" s="689">
        <v>16.670000000000002</v>
      </c>
      <c r="AP42" s="688" t="s">
        <v>40</v>
      </c>
      <c r="AQ42" s="689" t="s">
        <v>40</v>
      </c>
      <c r="AR42" s="688" t="s">
        <v>43</v>
      </c>
      <c r="AS42" s="689" t="s">
        <v>43</v>
      </c>
    </row>
    <row r="43" spans="3:45" ht="29.25" customHeight="1">
      <c r="C43" s="695" t="s">
        <v>491</v>
      </c>
      <c r="D43" s="667">
        <v>11183</v>
      </c>
      <c r="E43" s="691">
        <v>100</v>
      </c>
      <c r="F43" s="667">
        <v>1917</v>
      </c>
      <c r="G43" s="669">
        <v>100</v>
      </c>
      <c r="H43" s="667">
        <v>7049</v>
      </c>
      <c r="I43" s="669">
        <v>100</v>
      </c>
      <c r="J43" s="667">
        <v>617</v>
      </c>
      <c r="K43" s="682">
        <v>100</v>
      </c>
      <c r="L43" s="667">
        <v>5897</v>
      </c>
      <c r="M43" s="682">
        <v>100</v>
      </c>
      <c r="N43" s="667">
        <v>1555</v>
      </c>
      <c r="O43" s="669">
        <v>100</v>
      </c>
      <c r="P43" s="671">
        <v>6697</v>
      </c>
      <c r="Q43" s="669">
        <v>100</v>
      </c>
      <c r="R43" s="688">
        <v>1853</v>
      </c>
      <c r="S43" s="689">
        <v>100</v>
      </c>
      <c r="T43" s="688">
        <v>948</v>
      </c>
      <c r="U43" s="689">
        <v>100</v>
      </c>
      <c r="V43" s="688">
        <v>2109</v>
      </c>
      <c r="W43" s="689">
        <v>100</v>
      </c>
      <c r="X43" s="688">
        <v>210</v>
      </c>
      <c r="Y43" s="689">
        <v>0.22</v>
      </c>
      <c r="Z43" s="688">
        <v>812</v>
      </c>
      <c r="AA43" s="689">
        <v>100</v>
      </c>
      <c r="AB43" s="688">
        <v>55</v>
      </c>
      <c r="AC43" s="689">
        <v>100</v>
      </c>
      <c r="AD43" s="688">
        <v>93</v>
      </c>
      <c r="AE43" s="689">
        <v>80.87</v>
      </c>
      <c r="AF43" s="688">
        <v>25</v>
      </c>
      <c r="AG43" s="689">
        <v>100</v>
      </c>
      <c r="AH43" s="688">
        <v>140</v>
      </c>
      <c r="AI43" s="689">
        <v>100</v>
      </c>
      <c r="AJ43" s="688">
        <v>33</v>
      </c>
      <c r="AK43" s="690">
        <v>5.47</v>
      </c>
      <c r="AL43" s="688">
        <v>42</v>
      </c>
      <c r="AM43" s="689">
        <v>100</v>
      </c>
      <c r="AN43" s="667">
        <v>110</v>
      </c>
      <c r="AO43" s="669">
        <v>83.33</v>
      </c>
      <c r="AP43" s="688">
        <v>161</v>
      </c>
      <c r="AQ43" s="689">
        <v>100</v>
      </c>
      <c r="AR43" s="688">
        <v>145</v>
      </c>
      <c r="AS43" s="689">
        <v>100</v>
      </c>
    </row>
    <row r="44" spans="3:45" ht="29.25" customHeight="1">
      <c r="C44" s="695" t="s">
        <v>492</v>
      </c>
      <c r="D44" s="667" t="s">
        <v>40</v>
      </c>
      <c r="E44" s="691" t="s">
        <v>40</v>
      </c>
      <c r="F44" s="667" t="s">
        <v>40</v>
      </c>
      <c r="G44" s="669" t="s">
        <v>40</v>
      </c>
      <c r="H44" s="667" t="s">
        <v>40</v>
      </c>
      <c r="I44" s="669" t="s">
        <v>40</v>
      </c>
      <c r="J44" s="667" t="s">
        <v>40</v>
      </c>
      <c r="K44" s="669" t="s">
        <v>40</v>
      </c>
      <c r="L44" s="667" t="s">
        <v>40</v>
      </c>
      <c r="M44" s="669" t="s">
        <v>40</v>
      </c>
      <c r="N44" s="667" t="s">
        <v>40</v>
      </c>
      <c r="O44" s="669" t="s">
        <v>40</v>
      </c>
      <c r="P44" s="667" t="s">
        <v>40</v>
      </c>
      <c r="Q44" s="669" t="s">
        <v>40</v>
      </c>
      <c r="R44" s="667" t="s">
        <v>40</v>
      </c>
      <c r="S44" s="669" t="s">
        <v>40</v>
      </c>
      <c r="T44" s="667" t="s">
        <v>40</v>
      </c>
      <c r="U44" s="669" t="s">
        <v>40</v>
      </c>
      <c r="V44" s="667" t="s">
        <v>40</v>
      </c>
      <c r="W44" s="669" t="s">
        <v>40</v>
      </c>
      <c r="X44" s="688">
        <v>95121</v>
      </c>
      <c r="Y44" s="689">
        <v>99.78</v>
      </c>
      <c r="Z44" s="667" t="s">
        <v>40</v>
      </c>
      <c r="AA44" s="669" t="s">
        <v>40</v>
      </c>
      <c r="AB44" s="667" t="s">
        <v>40</v>
      </c>
      <c r="AC44" s="669" t="s">
        <v>40</v>
      </c>
      <c r="AD44" s="688">
        <v>22</v>
      </c>
      <c r="AE44" s="689">
        <v>19.13</v>
      </c>
      <c r="AF44" s="667" t="s">
        <v>40</v>
      </c>
      <c r="AG44" s="669" t="s">
        <v>40</v>
      </c>
      <c r="AH44" s="667" t="s">
        <v>40</v>
      </c>
      <c r="AI44" s="669" t="s">
        <v>40</v>
      </c>
      <c r="AJ44" s="688">
        <v>570</v>
      </c>
      <c r="AK44" s="690">
        <v>94.53</v>
      </c>
      <c r="AL44" s="667" t="s">
        <v>40</v>
      </c>
      <c r="AM44" s="669" t="s">
        <v>40</v>
      </c>
      <c r="AN44" s="667" t="s">
        <v>40</v>
      </c>
      <c r="AO44" s="669" t="s">
        <v>40</v>
      </c>
      <c r="AP44" s="667" t="s">
        <v>40</v>
      </c>
      <c r="AQ44" s="669" t="s">
        <v>40</v>
      </c>
      <c r="AR44" s="667" t="s">
        <v>43</v>
      </c>
      <c r="AS44" s="669" t="s">
        <v>43</v>
      </c>
    </row>
    <row r="45" spans="3:45" ht="29.25" customHeight="1">
      <c r="C45" s="666"/>
      <c r="D45" s="667"/>
      <c r="E45" s="691"/>
      <c r="F45" s="667"/>
      <c r="G45" s="669"/>
      <c r="H45" s="667"/>
      <c r="I45" s="669"/>
      <c r="J45" s="667"/>
      <c r="K45" s="692"/>
      <c r="L45" s="667"/>
      <c r="M45" s="692"/>
      <c r="N45" s="667"/>
      <c r="O45" s="691"/>
      <c r="P45" s="671"/>
      <c r="Q45" s="691"/>
      <c r="R45" s="688"/>
      <c r="S45" s="689"/>
      <c r="T45" s="688"/>
      <c r="U45" s="689"/>
      <c r="V45" s="688"/>
      <c r="W45" s="689"/>
      <c r="X45" s="688"/>
      <c r="Y45" s="689"/>
      <c r="Z45" s="688"/>
      <c r="AA45" s="689"/>
      <c r="AB45" s="688"/>
      <c r="AC45" s="689"/>
      <c r="AD45" s="688"/>
      <c r="AE45" s="689"/>
      <c r="AF45" s="688"/>
      <c r="AG45" s="689"/>
      <c r="AH45" s="688"/>
      <c r="AI45" s="689"/>
      <c r="AJ45" s="688"/>
      <c r="AK45" s="690"/>
      <c r="AL45" s="688"/>
      <c r="AM45" s="689"/>
      <c r="AN45" s="688"/>
      <c r="AO45" s="689"/>
      <c r="AP45" s="688"/>
      <c r="AQ45" s="689"/>
      <c r="AR45" s="688"/>
      <c r="AS45" s="689"/>
    </row>
    <row r="46" spans="3:45" ht="29.25" customHeight="1">
      <c r="C46" s="675" t="s">
        <v>493</v>
      </c>
      <c r="D46" s="676">
        <v>86601</v>
      </c>
      <c r="E46" s="678" t="s">
        <v>40</v>
      </c>
      <c r="F46" s="676">
        <v>8846</v>
      </c>
      <c r="G46" s="678" t="s">
        <v>40</v>
      </c>
      <c r="H46" s="676">
        <v>10647</v>
      </c>
      <c r="I46" s="678" t="s">
        <v>40</v>
      </c>
      <c r="J46" s="676">
        <v>80380</v>
      </c>
      <c r="K46" s="678" t="s">
        <v>40</v>
      </c>
      <c r="L46" s="676">
        <v>38481</v>
      </c>
      <c r="M46" s="678" t="s">
        <v>40</v>
      </c>
      <c r="N46" s="676">
        <v>75926</v>
      </c>
      <c r="O46" s="678" t="s">
        <v>40</v>
      </c>
      <c r="P46" s="685">
        <v>14422</v>
      </c>
      <c r="Q46" s="678" t="s">
        <v>40</v>
      </c>
      <c r="R46" s="686">
        <v>18924</v>
      </c>
      <c r="S46" s="678" t="s">
        <v>40</v>
      </c>
      <c r="T46" s="686">
        <v>-55381</v>
      </c>
      <c r="U46" s="678" t="s">
        <v>40</v>
      </c>
      <c r="V46" s="686">
        <v>-94246</v>
      </c>
      <c r="W46" s="678" t="s">
        <v>40</v>
      </c>
      <c r="X46" s="686">
        <v>14299</v>
      </c>
      <c r="Y46" s="678" t="s">
        <v>40</v>
      </c>
      <c r="Z46" s="686">
        <v>176980</v>
      </c>
      <c r="AA46" s="678" t="s">
        <v>40</v>
      </c>
      <c r="AB46" s="686">
        <v>158737</v>
      </c>
      <c r="AC46" s="678" t="s">
        <v>40</v>
      </c>
      <c r="AD46" s="686">
        <v>243395</v>
      </c>
      <c r="AE46" s="678" t="s">
        <v>40</v>
      </c>
      <c r="AF46" s="686">
        <v>158652</v>
      </c>
      <c r="AG46" s="678" t="s">
        <v>40</v>
      </c>
      <c r="AH46" s="686">
        <v>189569</v>
      </c>
      <c r="AI46" s="678" t="s">
        <v>40</v>
      </c>
      <c r="AJ46" s="686">
        <v>198883</v>
      </c>
      <c r="AK46" s="678" t="s">
        <v>40</v>
      </c>
      <c r="AL46" s="686">
        <v>182023</v>
      </c>
      <c r="AM46" s="678" t="s">
        <v>40</v>
      </c>
      <c r="AN46" s="686">
        <v>188532</v>
      </c>
      <c r="AO46" s="678" t="s">
        <v>40</v>
      </c>
      <c r="AP46" s="686">
        <v>264924</v>
      </c>
      <c r="AQ46" s="678" t="s">
        <v>40</v>
      </c>
      <c r="AR46" s="686">
        <v>123551</v>
      </c>
      <c r="AS46" s="678" t="s">
        <v>43</v>
      </c>
    </row>
    <row r="47" spans="3:45" ht="29.25" customHeight="1">
      <c r="C47" s="698"/>
      <c r="D47" s="699"/>
      <c r="E47" s="700"/>
      <c r="F47" s="701"/>
      <c r="G47" s="702"/>
      <c r="H47" s="701"/>
      <c r="I47" s="702"/>
      <c r="J47" s="701"/>
      <c r="K47" s="703"/>
      <c r="L47" s="701"/>
      <c r="M47" s="703"/>
      <c r="N47" s="701"/>
      <c r="O47" s="700"/>
      <c r="P47" s="704"/>
      <c r="Q47" s="700"/>
      <c r="R47" s="705"/>
      <c r="S47" s="706"/>
      <c r="T47" s="705"/>
      <c r="U47" s="706"/>
      <c r="V47" s="705"/>
      <c r="W47" s="706"/>
      <c r="X47" s="705"/>
      <c r="Y47" s="706"/>
      <c r="Z47" s="705"/>
      <c r="AA47" s="706"/>
      <c r="AB47" s="705"/>
      <c r="AC47" s="706"/>
      <c r="AD47" s="705"/>
      <c r="AE47" s="706"/>
      <c r="AF47" s="705"/>
      <c r="AG47" s="706"/>
      <c r="AH47" s="705"/>
      <c r="AI47" s="706"/>
      <c r="AJ47" s="705"/>
      <c r="AK47" s="707"/>
      <c r="AL47" s="705"/>
      <c r="AM47" s="706"/>
      <c r="AN47" s="705"/>
      <c r="AO47" s="706"/>
      <c r="AP47" s="705"/>
      <c r="AQ47" s="706"/>
      <c r="AR47" s="705"/>
      <c r="AS47" s="706"/>
    </row>
    <row r="48" spans="3:45" ht="16.5" customHeight="1">
      <c r="D48" s="708"/>
      <c r="F48" s="307"/>
      <c r="H48" s="231"/>
      <c r="I48" s="231"/>
      <c r="J48" s="231"/>
      <c r="K48" s="709"/>
      <c r="L48" s="231"/>
      <c r="M48" s="709"/>
      <c r="N48" s="709"/>
      <c r="O48" s="231"/>
      <c r="P48" s="231"/>
      <c r="Q48" s="231"/>
      <c r="R48" s="231"/>
      <c r="S48" s="231"/>
      <c r="T48" s="710"/>
      <c r="U48" s="710"/>
      <c r="V48" s="710"/>
      <c r="W48" s="231"/>
      <c r="X48" s="231"/>
      <c r="Y48" s="231" t="s">
        <v>494</v>
      </c>
      <c r="Z48" s="231"/>
      <c r="AA48" s="231"/>
      <c r="AB48" s="231"/>
      <c r="AC48" s="710"/>
      <c r="AD48" s="710"/>
      <c r="AE48" s="710"/>
      <c r="AF48" s="710"/>
      <c r="AG48" s="710"/>
      <c r="AH48" s="710"/>
      <c r="AI48" s="710"/>
      <c r="AJ48" s="710"/>
      <c r="AK48" s="710"/>
      <c r="AL48" s="710"/>
      <c r="AM48" s="231"/>
      <c r="AN48" s="710"/>
      <c r="AO48" s="231"/>
      <c r="AP48" s="710"/>
      <c r="AQ48" s="231"/>
      <c r="AR48" s="710"/>
      <c r="AS48" s="231" t="s">
        <v>495</v>
      </c>
    </row>
    <row r="49" spans="4:28">
      <c r="D49" s="708"/>
      <c r="E49" s="711"/>
      <c r="F49" s="708"/>
      <c r="G49" s="712"/>
      <c r="H49" s="712"/>
      <c r="I49" s="712"/>
      <c r="J49" s="712"/>
      <c r="K49" s="712"/>
      <c r="L49" s="712"/>
      <c r="M49" s="712"/>
      <c r="N49" s="712"/>
      <c r="O49" s="712"/>
      <c r="P49" s="712"/>
      <c r="Q49" s="712"/>
      <c r="R49" s="231"/>
      <c r="S49" s="231"/>
      <c r="T49" s="231"/>
      <c r="U49" s="231"/>
      <c r="V49" s="231"/>
      <c r="W49" s="712"/>
      <c r="X49" s="712"/>
      <c r="Y49" s="712"/>
      <c r="Z49" s="712"/>
      <c r="AA49" s="712"/>
      <c r="AB49" s="712"/>
    </row>
    <row r="50" spans="4:28">
      <c r="D50" s="708"/>
      <c r="E50" s="711"/>
      <c r="F50" s="708"/>
      <c r="G50" s="712"/>
      <c r="H50" s="712"/>
      <c r="I50" s="712"/>
      <c r="J50" s="712"/>
      <c r="K50" s="712"/>
      <c r="L50" s="712"/>
      <c r="M50" s="712"/>
      <c r="N50" s="712"/>
      <c r="O50" s="712"/>
      <c r="P50" s="712"/>
      <c r="Q50" s="712"/>
      <c r="R50" s="231"/>
      <c r="S50" s="231"/>
      <c r="T50" s="231"/>
      <c r="U50" s="231"/>
      <c r="V50" s="231"/>
      <c r="W50" s="712"/>
      <c r="X50" s="712"/>
      <c r="Y50" s="712"/>
      <c r="Z50" s="712"/>
      <c r="AA50" s="712"/>
      <c r="AB50" s="712"/>
    </row>
    <row r="51" spans="4:28">
      <c r="D51" s="708"/>
      <c r="E51" s="711"/>
      <c r="F51" s="708"/>
      <c r="G51" s="712"/>
      <c r="H51" s="712"/>
      <c r="I51" s="712"/>
      <c r="J51" s="712"/>
      <c r="K51" s="712"/>
      <c r="L51" s="712"/>
      <c r="M51" s="712"/>
      <c r="N51" s="712"/>
      <c r="O51" s="712"/>
      <c r="P51" s="712"/>
      <c r="Q51" s="712"/>
      <c r="R51" s="231"/>
      <c r="S51" s="231"/>
      <c r="T51" s="231"/>
      <c r="U51" s="231"/>
      <c r="V51" s="231"/>
      <c r="W51" s="712"/>
      <c r="X51" s="712"/>
      <c r="Y51" s="712"/>
      <c r="Z51" s="712"/>
      <c r="AA51" s="712"/>
      <c r="AB51" s="712"/>
    </row>
    <row r="52" spans="4:28">
      <c r="D52" s="708"/>
      <c r="E52" s="711"/>
      <c r="F52" s="708"/>
      <c r="G52" s="712"/>
      <c r="H52" s="712"/>
      <c r="I52" s="712"/>
      <c r="J52" s="712"/>
      <c r="K52" s="712"/>
      <c r="L52" s="712"/>
      <c r="M52" s="712"/>
      <c r="N52" s="712"/>
      <c r="O52" s="712"/>
      <c r="P52" s="712"/>
      <c r="Q52" s="712"/>
      <c r="R52" s="231"/>
      <c r="S52" s="231"/>
      <c r="T52" s="231"/>
      <c r="U52" s="231"/>
      <c r="V52" s="231"/>
      <c r="W52" s="712"/>
      <c r="X52" s="712"/>
      <c r="Y52" s="712"/>
      <c r="Z52" s="712"/>
      <c r="AA52" s="712"/>
      <c r="AB52" s="712"/>
    </row>
    <row r="53" spans="4:28">
      <c r="D53" s="708"/>
      <c r="E53" s="711"/>
      <c r="F53" s="708"/>
      <c r="G53" s="712"/>
      <c r="H53" s="712"/>
      <c r="I53" s="712"/>
      <c r="J53" s="712"/>
      <c r="K53" s="712"/>
      <c r="L53" s="712"/>
      <c r="M53" s="712"/>
      <c r="N53" s="712"/>
      <c r="O53" s="712"/>
      <c r="P53" s="712"/>
      <c r="Q53" s="712"/>
      <c r="R53" s="231"/>
      <c r="S53" s="231"/>
      <c r="T53" s="231"/>
      <c r="U53" s="231"/>
      <c r="V53" s="231"/>
      <c r="W53" s="712"/>
      <c r="X53" s="712"/>
      <c r="Y53" s="712"/>
      <c r="Z53" s="712"/>
      <c r="AA53" s="712"/>
      <c r="AB53" s="712"/>
    </row>
    <row r="54" spans="4:28">
      <c r="D54" s="708"/>
      <c r="E54" s="711"/>
      <c r="F54" s="708"/>
      <c r="G54" s="712"/>
      <c r="H54" s="712"/>
      <c r="I54" s="712"/>
      <c r="J54" s="712"/>
      <c r="K54" s="712"/>
      <c r="L54" s="712"/>
      <c r="M54" s="712"/>
      <c r="N54" s="712"/>
      <c r="O54" s="712"/>
      <c r="P54" s="712"/>
      <c r="Q54" s="712"/>
      <c r="R54" s="231"/>
      <c r="S54" s="231"/>
      <c r="T54" s="231"/>
      <c r="U54" s="231"/>
      <c r="V54" s="231"/>
      <c r="W54" s="712"/>
      <c r="X54" s="712"/>
      <c r="Y54" s="712"/>
      <c r="Z54" s="712"/>
      <c r="AA54" s="712"/>
      <c r="AB54" s="712"/>
    </row>
    <row r="55" spans="4:28">
      <c r="D55" s="708"/>
      <c r="E55" s="711"/>
      <c r="F55" s="708"/>
      <c r="G55" s="712"/>
      <c r="H55" s="712"/>
      <c r="I55" s="712"/>
      <c r="J55" s="712"/>
      <c r="K55" s="712"/>
      <c r="L55" s="712"/>
      <c r="M55" s="712"/>
      <c r="N55" s="712"/>
      <c r="O55" s="712"/>
      <c r="P55" s="712"/>
      <c r="Q55" s="712"/>
      <c r="R55" s="231"/>
      <c r="S55" s="231"/>
      <c r="T55" s="231"/>
      <c r="U55" s="231"/>
      <c r="V55" s="231"/>
      <c r="W55" s="712"/>
      <c r="X55" s="712"/>
      <c r="Y55" s="712"/>
      <c r="Z55" s="712"/>
      <c r="AA55" s="712"/>
      <c r="AB55" s="712"/>
    </row>
    <row r="56" spans="4:28">
      <c r="D56" s="708"/>
      <c r="E56" s="711"/>
      <c r="F56" s="708"/>
      <c r="G56" s="712"/>
      <c r="H56" s="712"/>
      <c r="I56" s="712"/>
      <c r="J56" s="712"/>
      <c r="K56" s="712"/>
      <c r="L56" s="712"/>
      <c r="M56" s="712"/>
      <c r="N56" s="712"/>
      <c r="O56" s="712"/>
      <c r="P56" s="712"/>
      <c r="Q56" s="712"/>
      <c r="R56" s="231"/>
      <c r="S56" s="231"/>
      <c r="T56" s="231"/>
      <c r="U56" s="231"/>
      <c r="V56" s="231"/>
      <c r="W56" s="712"/>
      <c r="X56" s="712"/>
      <c r="Y56" s="712"/>
      <c r="Z56" s="712"/>
      <c r="AA56" s="712"/>
      <c r="AB56" s="712"/>
    </row>
    <row r="57" spans="4:28">
      <c r="D57" s="708"/>
      <c r="E57" s="711"/>
      <c r="F57" s="708"/>
      <c r="G57" s="712"/>
      <c r="H57" s="712"/>
      <c r="I57" s="712"/>
      <c r="J57" s="712"/>
      <c r="K57" s="712"/>
      <c r="L57" s="712"/>
      <c r="M57" s="712"/>
      <c r="N57" s="712"/>
      <c r="O57" s="712"/>
      <c r="P57" s="712"/>
      <c r="Q57" s="712"/>
      <c r="R57" s="231"/>
      <c r="S57" s="231"/>
      <c r="T57" s="231"/>
      <c r="U57" s="231"/>
      <c r="V57" s="231"/>
      <c r="W57" s="712"/>
      <c r="X57" s="712"/>
      <c r="Y57" s="712"/>
      <c r="Z57" s="712"/>
      <c r="AA57" s="712"/>
      <c r="AB57" s="712"/>
    </row>
    <row r="58" spans="4:28">
      <c r="D58" s="708"/>
      <c r="E58" s="711"/>
      <c r="F58" s="708"/>
      <c r="G58" s="712"/>
      <c r="H58" s="712"/>
      <c r="I58" s="712"/>
      <c r="J58" s="712"/>
      <c r="K58" s="712"/>
      <c r="L58" s="712"/>
      <c r="M58" s="712"/>
      <c r="N58" s="712"/>
      <c r="O58" s="712"/>
      <c r="P58" s="712"/>
      <c r="Q58" s="712"/>
      <c r="R58" s="231"/>
      <c r="S58" s="231"/>
      <c r="T58" s="231"/>
      <c r="U58" s="231"/>
      <c r="V58" s="231"/>
      <c r="W58" s="712"/>
      <c r="X58" s="712"/>
      <c r="Y58" s="712"/>
      <c r="Z58" s="712"/>
      <c r="AA58" s="712"/>
      <c r="AB58" s="712"/>
    </row>
    <row r="59" spans="4:28">
      <c r="D59" s="708"/>
      <c r="E59" s="711"/>
      <c r="F59" s="708"/>
      <c r="G59" s="712"/>
      <c r="H59" s="712"/>
      <c r="I59" s="712"/>
      <c r="J59" s="712"/>
      <c r="K59" s="712"/>
      <c r="L59" s="712"/>
      <c r="M59" s="712"/>
      <c r="N59" s="712"/>
      <c r="O59" s="712"/>
      <c r="P59" s="712"/>
      <c r="Q59" s="712"/>
      <c r="R59" s="231"/>
      <c r="S59" s="231"/>
      <c r="T59" s="231"/>
      <c r="U59" s="231"/>
      <c r="V59" s="231"/>
      <c r="W59" s="712"/>
      <c r="X59" s="712"/>
      <c r="Y59" s="712"/>
      <c r="Z59" s="712"/>
      <c r="AA59" s="712"/>
      <c r="AB59" s="712"/>
    </row>
    <row r="60" spans="4:28">
      <c r="D60" s="708"/>
      <c r="E60" s="711"/>
      <c r="F60" s="708"/>
      <c r="G60" s="712"/>
      <c r="H60" s="712"/>
      <c r="I60" s="712"/>
      <c r="J60" s="712"/>
      <c r="K60" s="712"/>
      <c r="L60" s="712"/>
      <c r="M60" s="712"/>
      <c r="N60" s="712"/>
      <c r="O60" s="712"/>
      <c r="P60" s="712"/>
      <c r="Q60" s="712"/>
      <c r="R60" s="231"/>
      <c r="S60" s="231"/>
      <c r="T60" s="231"/>
      <c r="U60" s="231"/>
      <c r="V60" s="231"/>
      <c r="W60" s="712"/>
      <c r="X60" s="712"/>
      <c r="Y60" s="712"/>
      <c r="Z60" s="712"/>
      <c r="AA60" s="712"/>
      <c r="AB60" s="712"/>
    </row>
    <row r="61" spans="4:28">
      <c r="D61" s="708"/>
      <c r="E61" s="711"/>
      <c r="F61" s="708"/>
      <c r="G61" s="712"/>
      <c r="H61" s="712"/>
      <c r="I61" s="712"/>
      <c r="J61" s="712"/>
      <c r="K61" s="712"/>
      <c r="L61" s="712"/>
      <c r="M61" s="712"/>
      <c r="N61" s="712"/>
      <c r="O61" s="712"/>
      <c r="P61" s="712"/>
      <c r="Q61" s="712"/>
      <c r="R61" s="231"/>
      <c r="S61" s="231"/>
      <c r="T61" s="231"/>
      <c r="U61" s="231"/>
      <c r="V61" s="231"/>
      <c r="W61" s="712"/>
      <c r="X61" s="712"/>
      <c r="Y61" s="712"/>
      <c r="Z61" s="712"/>
      <c r="AA61" s="712"/>
      <c r="AB61" s="712"/>
    </row>
    <row r="62" spans="4:28">
      <c r="D62" s="708"/>
      <c r="E62" s="711"/>
      <c r="F62" s="708"/>
      <c r="G62" s="712"/>
      <c r="H62" s="712"/>
      <c r="I62" s="712"/>
      <c r="J62" s="712"/>
      <c r="K62" s="712"/>
      <c r="L62" s="712"/>
      <c r="M62" s="712"/>
      <c r="N62" s="712"/>
      <c r="O62" s="712"/>
      <c r="P62" s="712"/>
      <c r="Q62" s="712"/>
      <c r="R62" s="231"/>
      <c r="S62" s="231"/>
      <c r="T62" s="231"/>
      <c r="U62" s="231"/>
      <c r="V62" s="231"/>
      <c r="W62" s="712"/>
      <c r="X62" s="712"/>
      <c r="Y62" s="712"/>
      <c r="Z62" s="712"/>
      <c r="AA62" s="712"/>
      <c r="AB62" s="712"/>
    </row>
    <row r="63" spans="4:28">
      <c r="D63" s="708"/>
      <c r="E63" s="711"/>
      <c r="F63" s="708"/>
      <c r="G63" s="712"/>
      <c r="H63" s="712"/>
      <c r="I63" s="712"/>
      <c r="J63" s="712"/>
      <c r="K63" s="712"/>
      <c r="L63" s="712"/>
      <c r="M63" s="712"/>
      <c r="N63" s="712"/>
      <c r="O63" s="712"/>
      <c r="P63" s="712"/>
      <c r="Q63" s="712"/>
      <c r="R63" s="231"/>
      <c r="S63" s="231"/>
      <c r="T63" s="231"/>
      <c r="U63" s="231"/>
      <c r="V63" s="231"/>
      <c r="W63" s="712"/>
      <c r="X63" s="712"/>
      <c r="Y63" s="712"/>
      <c r="Z63" s="712"/>
      <c r="AA63" s="712"/>
      <c r="AB63" s="712"/>
    </row>
    <row r="64" spans="4:28">
      <c r="D64" s="708"/>
      <c r="E64" s="711"/>
      <c r="F64" s="708"/>
      <c r="G64" s="712"/>
      <c r="H64" s="712"/>
      <c r="I64" s="712"/>
      <c r="J64" s="712"/>
      <c r="K64" s="712"/>
      <c r="L64" s="712"/>
      <c r="M64" s="712"/>
      <c r="N64" s="712"/>
      <c r="O64" s="712"/>
      <c r="P64" s="712"/>
      <c r="Q64" s="712"/>
      <c r="R64" s="231"/>
      <c r="S64" s="231"/>
      <c r="T64" s="231"/>
      <c r="U64" s="231"/>
      <c r="V64" s="231"/>
      <c r="W64" s="712"/>
      <c r="X64" s="712"/>
      <c r="Y64" s="712"/>
      <c r="Z64" s="712"/>
      <c r="AA64" s="712"/>
      <c r="AB64" s="712"/>
    </row>
    <row r="65" spans="4:28">
      <c r="D65" s="708"/>
      <c r="E65" s="711"/>
      <c r="F65" s="708"/>
      <c r="G65" s="712"/>
      <c r="H65" s="712"/>
      <c r="I65" s="712"/>
      <c r="J65" s="712"/>
      <c r="K65" s="712"/>
      <c r="L65" s="712"/>
      <c r="M65" s="712"/>
      <c r="N65" s="712"/>
      <c r="O65" s="712"/>
      <c r="P65" s="712"/>
      <c r="Q65" s="712"/>
      <c r="R65" s="231"/>
      <c r="S65" s="231"/>
      <c r="T65" s="231"/>
      <c r="U65" s="231"/>
      <c r="V65" s="231"/>
      <c r="W65" s="712"/>
      <c r="X65" s="712"/>
      <c r="Y65" s="712"/>
      <c r="Z65" s="712"/>
      <c r="AA65" s="712"/>
      <c r="AB65" s="712"/>
    </row>
    <row r="66" spans="4:28">
      <c r="D66" s="708"/>
      <c r="E66" s="711"/>
      <c r="F66" s="708"/>
      <c r="G66" s="712"/>
      <c r="H66" s="712"/>
      <c r="I66" s="712"/>
      <c r="J66" s="712"/>
      <c r="K66" s="712"/>
      <c r="L66" s="712"/>
      <c r="M66" s="712"/>
      <c r="N66" s="712"/>
      <c r="O66" s="712"/>
      <c r="P66" s="712"/>
      <c r="Q66" s="712"/>
      <c r="R66" s="231"/>
      <c r="S66" s="231"/>
      <c r="T66" s="231"/>
      <c r="U66" s="231"/>
      <c r="V66" s="231"/>
      <c r="W66" s="712"/>
      <c r="X66" s="712"/>
      <c r="Y66" s="712"/>
      <c r="Z66" s="712"/>
      <c r="AA66" s="712"/>
      <c r="AB66" s="712"/>
    </row>
    <row r="67" spans="4:28">
      <c r="D67" s="708"/>
      <c r="E67" s="711"/>
      <c r="F67" s="708"/>
      <c r="G67" s="712"/>
      <c r="H67" s="712"/>
      <c r="I67" s="712"/>
      <c r="J67" s="712"/>
      <c r="K67" s="712"/>
      <c r="L67" s="712"/>
      <c r="M67" s="712"/>
      <c r="N67" s="712"/>
      <c r="O67" s="712"/>
      <c r="P67" s="712"/>
      <c r="Q67" s="712"/>
      <c r="R67" s="231"/>
      <c r="S67" s="231"/>
      <c r="T67" s="231"/>
      <c r="U67" s="231"/>
      <c r="V67" s="231"/>
      <c r="W67" s="712"/>
      <c r="X67" s="712"/>
      <c r="Y67" s="712"/>
      <c r="Z67" s="712"/>
      <c r="AA67" s="712"/>
      <c r="AB67" s="712"/>
    </row>
    <row r="68" spans="4:28">
      <c r="D68" s="708"/>
      <c r="E68" s="711"/>
      <c r="F68" s="708"/>
      <c r="G68" s="712"/>
      <c r="H68" s="712"/>
      <c r="I68" s="712"/>
      <c r="J68" s="712"/>
      <c r="K68" s="712"/>
      <c r="L68" s="712"/>
      <c r="M68" s="712"/>
      <c r="N68" s="712"/>
      <c r="O68" s="712"/>
      <c r="P68" s="712"/>
      <c r="Q68" s="712"/>
      <c r="R68" s="231"/>
      <c r="S68" s="231"/>
      <c r="T68" s="231"/>
      <c r="U68" s="231"/>
      <c r="V68" s="231"/>
      <c r="W68" s="712"/>
      <c r="X68" s="712"/>
      <c r="Y68" s="712"/>
      <c r="Z68" s="712"/>
      <c r="AA68" s="712"/>
      <c r="AB68" s="712"/>
    </row>
    <row r="69" spans="4:28">
      <c r="D69" s="708"/>
      <c r="E69" s="711"/>
      <c r="F69" s="708"/>
      <c r="G69" s="712"/>
      <c r="H69" s="712"/>
      <c r="I69" s="712"/>
      <c r="J69" s="712"/>
      <c r="K69" s="712"/>
      <c r="L69" s="712"/>
      <c r="M69" s="712"/>
      <c r="N69" s="712"/>
      <c r="O69" s="712"/>
      <c r="P69" s="712"/>
      <c r="Q69" s="712"/>
      <c r="R69" s="231"/>
      <c r="S69" s="231"/>
      <c r="T69" s="231"/>
      <c r="U69" s="231"/>
      <c r="V69" s="231"/>
      <c r="W69" s="712"/>
      <c r="X69" s="712"/>
      <c r="Y69" s="712"/>
      <c r="Z69" s="712"/>
      <c r="AA69" s="712"/>
      <c r="AB69" s="712"/>
    </row>
    <row r="70" spans="4:28">
      <c r="D70" s="708"/>
      <c r="E70" s="711"/>
      <c r="F70" s="708"/>
      <c r="G70" s="712"/>
      <c r="H70" s="712"/>
      <c r="I70" s="712"/>
      <c r="J70" s="712"/>
      <c r="K70" s="712"/>
      <c r="L70" s="712"/>
      <c r="M70" s="712"/>
      <c r="N70" s="712"/>
      <c r="O70" s="712"/>
      <c r="P70" s="712"/>
      <c r="Q70" s="712"/>
      <c r="R70" s="231"/>
      <c r="S70" s="231"/>
      <c r="T70" s="231"/>
      <c r="U70" s="231"/>
      <c r="V70" s="231"/>
      <c r="W70" s="712"/>
      <c r="X70" s="712"/>
      <c r="Y70" s="712"/>
      <c r="Z70" s="712"/>
      <c r="AA70" s="712"/>
      <c r="AB70" s="712"/>
    </row>
    <row r="71" spans="4:28">
      <c r="D71" s="708"/>
      <c r="E71" s="711"/>
      <c r="F71" s="708"/>
      <c r="G71" s="712"/>
      <c r="H71" s="712"/>
      <c r="I71" s="712"/>
      <c r="J71" s="712"/>
      <c r="K71" s="712"/>
      <c r="L71" s="712"/>
      <c r="M71" s="712"/>
      <c r="N71" s="712"/>
      <c r="O71" s="712"/>
      <c r="P71" s="712"/>
      <c r="Q71" s="712"/>
      <c r="R71" s="231"/>
      <c r="S71" s="231"/>
      <c r="T71" s="231"/>
      <c r="U71" s="231"/>
      <c r="V71" s="231"/>
      <c r="W71" s="712"/>
      <c r="X71" s="712"/>
      <c r="Y71" s="712"/>
      <c r="Z71" s="712"/>
      <c r="AA71" s="712"/>
      <c r="AB71" s="712"/>
    </row>
    <row r="72" spans="4:28">
      <c r="D72" s="708"/>
      <c r="E72" s="711"/>
      <c r="F72" s="708"/>
      <c r="G72" s="712"/>
      <c r="H72" s="712"/>
      <c r="I72" s="712"/>
      <c r="J72" s="712"/>
      <c r="K72" s="712"/>
      <c r="L72" s="712"/>
      <c r="M72" s="712"/>
      <c r="N72" s="712"/>
      <c r="O72" s="712"/>
      <c r="P72" s="712"/>
      <c r="Q72" s="712"/>
      <c r="R72" s="231"/>
      <c r="S72" s="231"/>
      <c r="T72" s="231"/>
      <c r="U72" s="231"/>
      <c r="V72" s="231"/>
      <c r="W72" s="712"/>
      <c r="X72" s="712"/>
      <c r="Y72" s="712"/>
      <c r="Z72" s="712"/>
      <c r="AA72" s="712"/>
      <c r="AB72" s="712"/>
    </row>
    <row r="73" spans="4:28">
      <c r="D73" s="708"/>
      <c r="E73" s="711"/>
      <c r="F73" s="708"/>
      <c r="G73" s="712"/>
      <c r="H73" s="712"/>
      <c r="I73" s="712"/>
      <c r="J73" s="712"/>
      <c r="K73" s="712"/>
      <c r="L73" s="712"/>
      <c r="M73" s="712"/>
      <c r="N73" s="712"/>
      <c r="O73" s="712"/>
      <c r="P73" s="712"/>
      <c r="Q73" s="712"/>
      <c r="R73" s="231"/>
      <c r="S73" s="231"/>
      <c r="T73" s="231"/>
      <c r="U73" s="231"/>
      <c r="V73" s="231"/>
      <c r="W73" s="712"/>
      <c r="X73" s="712"/>
      <c r="Y73" s="712"/>
      <c r="Z73" s="712"/>
      <c r="AA73" s="712"/>
      <c r="AB73" s="712"/>
    </row>
    <row r="74" spans="4:28">
      <c r="D74" s="708"/>
      <c r="E74" s="711"/>
      <c r="F74" s="708"/>
      <c r="G74" s="712"/>
      <c r="H74" s="712"/>
      <c r="I74" s="712"/>
      <c r="J74" s="712"/>
      <c r="K74" s="712"/>
      <c r="L74" s="712"/>
      <c r="M74" s="712"/>
      <c r="N74" s="712"/>
      <c r="O74" s="712"/>
      <c r="P74" s="712"/>
      <c r="Q74" s="712"/>
      <c r="R74" s="231"/>
      <c r="S74" s="231"/>
      <c r="T74" s="231"/>
      <c r="U74" s="231"/>
      <c r="V74" s="231"/>
      <c r="W74" s="712"/>
      <c r="X74" s="712"/>
      <c r="Y74" s="712"/>
      <c r="Z74" s="712"/>
      <c r="AA74" s="712"/>
      <c r="AB74" s="712"/>
    </row>
    <row r="75" spans="4:28">
      <c r="D75" s="708"/>
      <c r="E75" s="711"/>
      <c r="F75" s="708"/>
      <c r="G75" s="712"/>
      <c r="H75" s="712"/>
      <c r="I75" s="712"/>
      <c r="J75" s="712"/>
      <c r="K75" s="712"/>
      <c r="L75" s="712"/>
      <c r="M75" s="712"/>
      <c r="N75" s="712"/>
      <c r="O75" s="712"/>
      <c r="P75" s="712"/>
      <c r="Q75" s="712"/>
      <c r="R75" s="231"/>
      <c r="S75" s="231"/>
      <c r="T75" s="231"/>
      <c r="U75" s="231"/>
      <c r="V75" s="231"/>
      <c r="W75" s="712"/>
      <c r="X75" s="712"/>
      <c r="Y75" s="712"/>
      <c r="Z75" s="712"/>
      <c r="AA75" s="712"/>
      <c r="AB75" s="712"/>
    </row>
    <row r="76" spans="4:28">
      <c r="D76" s="708"/>
      <c r="E76" s="711"/>
      <c r="F76" s="708"/>
      <c r="G76" s="712"/>
      <c r="H76" s="712"/>
      <c r="I76" s="712"/>
      <c r="J76" s="712"/>
      <c r="K76" s="712"/>
      <c r="L76" s="712"/>
      <c r="M76" s="712"/>
      <c r="N76" s="712"/>
      <c r="O76" s="712"/>
      <c r="P76" s="712"/>
      <c r="Q76" s="712"/>
      <c r="R76" s="231"/>
      <c r="S76" s="231"/>
      <c r="T76" s="231"/>
      <c r="U76" s="231"/>
      <c r="V76" s="231"/>
      <c r="W76" s="712"/>
      <c r="X76" s="712"/>
      <c r="Y76" s="712"/>
      <c r="Z76" s="712"/>
      <c r="AA76" s="712"/>
      <c r="AB76" s="712"/>
    </row>
    <row r="77" spans="4:28">
      <c r="D77" s="708"/>
      <c r="E77" s="711"/>
      <c r="F77" s="708"/>
      <c r="G77" s="712"/>
      <c r="H77" s="712"/>
      <c r="I77" s="712"/>
      <c r="J77" s="712"/>
      <c r="K77" s="712"/>
      <c r="L77" s="712"/>
      <c r="M77" s="712"/>
      <c r="N77" s="712"/>
      <c r="O77" s="712"/>
      <c r="P77" s="712"/>
      <c r="Q77" s="712"/>
      <c r="R77" s="231"/>
      <c r="S77" s="231"/>
      <c r="T77" s="231"/>
      <c r="U77" s="231"/>
      <c r="V77" s="231"/>
      <c r="W77" s="712"/>
      <c r="X77" s="712"/>
      <c r="Y77" s="712"/>
      <c r="Z77" s="712"/>
      <c r="AA77" s="712"/>
      <c r="AB77" s="712"/>
    </row>
    <row r="78" spans="4:28">
      <c r="D78" s="708"/>
      <c r="E78" s="711"/>
      <c r="F78" s="708"/>
      <c r="G78" s="712"/>
      <c r="H78" s="712"/>
      <c r="I78" s="712"/>
      <c r="J78" s="712"/>
      <c r="K78" s="712"/>
      <c r="L78" s="712"/>
      <c r="M78" s="712"/>
      <c r="N78" s="712"/>
      <c r="O78" s="712"/>
      <c r="P78" s="712"/>
      <c r="Q78" s="712"/>
      <c r="R78" s="231"/>
      <c r="S78" s="231"/>
      <c r="T78" s="231"/>
      <c r="U78" s="231"/>
      <c r="V78" s="231"/>
      <c r="W78" s="712"/>
      <c r="X78" s="712"/>
      <c r="Y78" s="712"/>
      <c r="Z78" s="712"/>
      <c r="AA78" s="712"/>
      <c r="AB78" s="712"/>
    </row>
    <row r="79" spans="4:28">
      <c r="D79" s="708"/>
      <c r="E79" s="711"/>
      <c r="F79" s="708"/>
      <c r="G79" s="712"/>
      <c r="H79" s="712"/>
      <c r="I79" s="712"/>
      <c r="J79" s="712"/>
      <c r="K79" s="712"/>
      <c r="L79" s="712"/>
      <c r="M79" s="712"/>
      <c r="N79" s="712"/>
      <c r="O79" s="712"/>
      <c r="P79" s="712"/>
      <c r="Q79" s="712"/>
      <c r="R79" s="231"/>
      <c r="S79" s="231"/>
      <c r="T79" s="231"/>
      <c r="U79" s="231"/>
      <c r="V79" s="231"/>
      <c r="W79" s="712"/>
      <c r="X79" s="712"/>
      <c r="Y79" s="712"/>
      <c r="Z79" s="712"/>
      <c r="AA79" s="712"/>
      <c r="AB79" s="712"/>
    </row>
    <row r="80" spans="4:28">
      <c r="D80" s="708"/>
      <c r="E80" s="711"/>
      <c r="F80" s="708"/>
      <c r="G80" s="712"/>
      <c r="H80" s="712"/>
      <c r="I80" s="712"/>
      <c r="J80" s="712"/>
      <c r="K80" s="712"/>
      <c r="L80" s="712"/>
      <c r="M80" s="712"/>
      <c r="N80" s="712"/>
      <c r="O80" s="712"/>
      <c r="P80" s="712"/>
      <c r="Q80" s="712"/>
      <c r="R80" s="231"/>
      <c r="S80" s="231"/>
      <c r="T80" s="231"/>
      <c r="U80" s="231"/>
      <c r="V80" s="231"/>
      <c r="W80" s="712"/>
      <c r="X80" s="712"/>
      <c r="Y80" s="712"/>
      <c r="Z80" s="712"/>
      <c r="AA80" s="712"/>
      <c r="AB80" s="712"/>
    </row>
    <row r="81" spans="4:28">
      <c r="D81" s="708"/>
      <c r="E81" s="711"/>
      <c r="F81" s="708"/>
      <c r="G81" s="712"/>
      <c r="H81" s="712"/>
      <c r="I81" s="712"/>
      <c r="J81" s="712"/>
      <c r="K81" s="712"/>
      <c r="L81" s="712"/>
      <c r="M81" s="712"/>
      <c r="N81" s="712"/>
      <c r="O81" s="712"/>
      <c r="P81" s="712"/>
      <c r="Q81" s="712"/>
      <c r="R81" s="231"/>
      <c r="S81" s="231"/>
      <c r="T81" s="231"/>
      <c r="U81" s="231"/>
      <c r="V81" s="231"/>
      <c r="W81" s="712"/>
      <c r="X81" s="712"/>
      <c r="Y81" s="712"/>
      <c r="Z81" s="712"/>
      <c r="AA81" s="712"/>
      <c r="AB81" s="712"/>
    </row>
    <row r="82" spans="4:28">
      <c r="D82" s="708"/>
      <c r="E82" s="711"/>
      <c r="F82" s="708"/>
      <c r="G82" s="712"/>
      <c r="H82" s="712"/>
      <c r="I82" s="712"/>
      <c r="J82" s="712"/>
      <c r="K82" s="712"/>
      <c r="L82" s="712"/>
      <c r="M82" s="712"/>
      <c r="N82" s="712"/>
      <c r="O82" s="712"/>
      <c r="P82" s="712"/>
      <c r="Q82" s="712"/>
      <c r="R82" s="231"/>
      <c r="S82" s="231"/>
      <c r="T82" s="231"/>
      <c r="U82" s="231"/>
      <c r="V82" s="231"/>
      <c r="W82" s="712"/>
      <c r="X82" s="712"/>
      <c r="Y82" s="712"/>
      <c r="Z82" s="712"/>
      <c r="AA82" s="712"/>
      <c r="AB82" s="712"/>
    </row>
    <row r="83" spans="4:28">
      <c r="D83" s="708"/>
      <c r="E83" s="711"/>
      <c r="F83" s="708"/>
      <c r="G83" s="712"/>
      <c r="H83" s="712"/>
      <c r="I83" s="712"/>
      <c r="J83" s="712"/>
      <c r="K83" s="712"/>
      <c r="L83" s="712"/>
      <c r="M83" s="712"/>
      <c r="N83" s="712"/>
      <c r="O83" s="712"/>
      <c r="P83" s="712"/>
      <c r="Q83" s="712"/>
      <c r="R83" s="231"/>
      <c r="S83" s="231"/>
      <c r="T83" s="231"/>
      <c r="U83" s="231"/>
      <c r="V83" s="231"/>
      <c r="W83" s="712"/>
      <c r="X83" s="712"/>
      <c r="Y83" s="712"/>
      <c r="Z83" s="712"/>
      <c r="AA83" s="712"/>
      <c r="AB83" s="712"/>
    </row>
    <row r="84" spans="4:28">
      <c r="D84" s="708"/>
      <c r="E84" s="711"/>
      <c r="F84" s="708"/>
      <c r="G84" s="712"/>
      <c r="H84" s="712"/>
      <c r="I84" s="712"/>
      <c r="J84" s="712"/>
      <c r="K84" s="712"/>
      <c r="L84" s="712"/>
      <c r="M84" s="712"/>
      <c r="N84" s="712"/>
      <c r="O84" s="712"/>
      <c r="P84" s="712"/>
      <c r="Q84" s="712"/>
      <c r="R84" s="231"/>
      <c r="S84" s="231"/>
      <c r="T84" s="231"/>
      <c r="U84" s="231"/>
      <c r="V84" s="231"/>
      <c r="W84" s="712"/>
      <c r="X84" s="712"/>
      <c r="Y84" s="712"/>
      <c r="Z84" s="712"/>
      <c r="AA84" s="712"/>
      <c r="AB84" s="712"/>
    </row>
    <row r="85" spans="4:28">
      <c r="D85" s="708"/>
      <c r="E85" s="711"/>
      <c r="F85" s="708"/>
      <c r="G85" s="712"/>
      <c r="H85" s="712"/>
      <c r="I85" s="712"/>
      <c r="J85" s="712"/>
      <c r="K85" s="712"/>
      <c r="L85" s="712"/>
      <c r="M85" s="712"/>
      <c r="N85" s="712"/>
      <c r="O85" s="712"/>
      <c r="P85" s="712"/>
      <c r="Q85" s="712"/>
      <c r="R85" s="231"/>
      <c r="S85" s="231"/>
      <c r="T85" s="231"/>
      <c r="U85" s="231"/>
      <c r="V85" s="231"/>
      <c r="W85" s="712"/>
      <c r="X85" s="712"/>
      <c r="Y85" s="712"/>
      <c r="Z85" s="712"/>
      <c r="AA85" s="712"/>
      <c r="AB85" s="712"/>
    </row>
    <row r="86" spans="4:28">
      <c r="D86" s="708"/>
      <c r="E86" s="711"/>
      <c r="F86" s="708"/>
      <c r="G86" s="712"/>
      <c r="H86" s="712"/>
      <c r="I86" s="712"/>
      <c r="J86" s="712"/>
      <c r="K86" s="712"/>
      <c r="L86" s="712"/>
      <c r="M86" s="712"/>
      <c r="N86" s="712"/>
      <c r="O86" s="712"/>
      <c r="P86" s="712"/>
      <c r="Q86" s="712"/>
      <c r="R86" s="231"/>
      <c r="S86" s="231"/>
      <c r="T86" s="231"/>
      <c r="U86" s="231"/>
      <c r="V86" s="231"/>
      <c r="W86" s="712"/>
      <c r="X86" s="712"/>
      <c r="Y86" s="712"/>
      <c r="Z86" s="712"/>
      <c r="AA86" s="712"/>
      <c r="AB86" s="712"/>
    </row>
    <row r="87" spans="4:28">
      <c r="D87" s="708"/>
      <c r="E87" s="711"/>
      <c r="F87" s="708"/>
      <c r="G87" s="712"/>
      <c r="H87" s="712"/>
      <c r="I87" s="712"/>
      <c r="J87" s="712"/>
      <c r="K87" s="712"/>
      <c r="L87" s="712"/>
      <c r="M87" s="712"/>
      <c r="N87" s="712"/>
      <c r="O87" s="712"/>
      <c r="P87" s="712"/>
      <c r="Q87" s="712"/>
      <c r="R87" s="231"/>
      <c r="S87" s="231"/>
      <c r="T87" s="231"/>
      <c r="U87" s="231"/>
      <c r="V87" s="231"/>
      <c r="W87" s="712"/>
      <c r="X87" s="712"/>
      <c r="Y87" s="712"/>
      <c r="Z87" s="712"/>
      <c r="AA87" s="712"/>
      <c r="AB87" s="712"/>
    </row>
    <row r="88" spans="4:28">
      <c r="D88" s="708"/>
      <c r="E88" s="711"/>
      <c r="F88" s="708"/>
      <c r="G88" s="712"/>
      <c r="H88" s="712"/>
      <c r="I88" s="712"/>
      <c r="J88" s="712"/>
      <c r="K88" s="712"/>
      <c r="L88" s="712"/>
      <c r="M88" s="712"/>
      <c r="N88" s="712"/>
      <c r="O88" s="712"/>
      <c r="P88" s="712"/>
      <c r="Q88" s="712"/>
      <c r="R88" s="231"/>
      <c r="S88" s="231"/>
      <c r="T88" s="231"/>
      <c r="U88" s="231"/>
      <c r="V88" s="231"/>
      <c r="W88" s="712"/>
      <c r="X88" s="712"/>
      <c r="Y88" s="712"/>
      <c r="Z88" s="712"/>
      <c r="AA88" s="712"/>
      <c r="AB88" s="712"/>
    </row>
    <row r="89" spans="4:28">
      <c r="D89" s="708"/>
      <c r="E89" s="711"/>
      <c r="F89" s="708"/>
      <c r="G89" s="712"/>
      <c r="H89" s="712"/>
      <c r="I89" s="712"/>
      <c r="J89" s="712"/>
      <c r="K89" s="712"/>
      <c r="L89" s="712"/>
      <c r="M89" s="712"/>
      <c r="N89" s="712"/>
      <c r="O89" s="712"/>
      <c r="P89" s="712"/>
      <c r="Q89" s="712"/>
      <c r="R89" s="231"/>
      <c r="S89" s="231"/>
      <c r="T89" s="231"/>
      <c r="U89" s="231"/>
      <c r="V89" s="231"/>
      <c r="W89" s="712"/>
      <c r="X89" s="712"/>
      <c r="Y89" s="712"/>
      <c r="Z89" s="712"/>
      <c r="AA89" s="712"/>
      <c r="AB89" s="712"/>
    </row>
    <row r="90" spans="4:28">
      <c r="D90" s="708"/>
      <c r="E90" s="711"/>
      <c r="F90" s="708"/>
      <c r="G90" s="712"/>
      <c r="H90" s="712"/>
      <c r="I90" s="712"/>
      <c r="J90" s="712"/>
      <c r="K90" s="712"/>
      <c r="L90" s="712"/>
      <c r="M90" s="712"/>
      <c r="N90" s="712"/>
      <c r="O90" s="712"/>
      <c r="P90" s="712"/>
      <c r="Q90" s="712"/>
      <c r="R90" s="231"/>
      <c r="S90" s="231"/>
      <c r="T90" s="231"/>
      <c r="U90" s="231"/>
      <c r="V90" s="231"/>
      <c r="W90" s="712"/>
      <c r="X90" s="712"/>
      <c r="Y90" s="712"/>
      <c r="Z90" s="712"/>
      <c r="AA90" s="712"/>
      <c r="AB90" s="712"/>
    </row>
    <row r="91" spans="4:28">
      <c r="D91" s="708"/>
      <c r="E91" s="711"/>
      <c r="F91" s="708"/>
      <c r="G91" s="712"/>
      <c r="H91" s="712"/>
      <c r="I91" s="712"/>
      <c r="J91" s="712"/>
      <c r="K91" s="712"/>
      <c r="L91" s="712"/>
      <c r="M91" s="712"/>
      <c r="N91" s="712"/>
      <c r="O91" s="712"/>
      <c r="P91" s="712"/>
      <c r="Q91" s="712"/>
      <c r="R91" s="231"/>
      <c r="S91" s="231"/>
      <c r="T91" s="231"/>
      <c r="U91" s="231"/>
      <c r="V91" s="231"/>
      <c r="W91" s="712"/>
      <c r="X91" s="712"/>
      <c r="Y91" s="712"/>
      <c r="Z91" s="712"/>
      <c r="AA91" s="712"/>
      <c r="AB91" s="712"/>
    </row>
    <row r="92" spans="4:28">
      <c r="D92" s="708"/>
      <c r="E92" s="711"/>
      <c r="F92" s="708"/>
      <c r="G92" s="712"/>
      <c r="H92" s="712"/>
      <c r="I92" s="712"/>
      <c r="J92" s="712"/>
      <c r="K92" s="712"/>
      <c r="L92" s="712"/>
      <c r="M92" s="712"/>
      <c r="N92" s="712"/>
      <c r="O92" s="712"/>
      <c r="P92" s="712"/>
      <c r="Q92" s="712"/>
      <c r="R92" s="231"/>
      <c r="S92" s="231"/>
      <c r="T92" s="231"/>
      <c r="U92" s="231"/>
      <c r="V92" s="231"/>
      <c r="W92" s="712"/>
      <c r="X92" s="712"/>
      <c r="Y92" s="712"/>
      <c r="Z92" s="712"/>
      <c r="AA92" s="712"/>
      <c r="AB92" s="712"/>
    </row>
    <row r="93" spans="4:28">
      <c r="D93" s="708"/>
      <c r="E93" s="711"/>
      <c r="F93" s="708"/>
      <c r="G93" s="712"/>
      <c r="H93" s="712"/>
      <c r="I93" s="712"/>
      <c r="J93" s="712"/>
      <c r="K93" s="712"/>
      <c r="L93" s="712"/>
      <c r="M93" s="712"/>
      <c r="N93" s="712"/>
      <c r="O93" s="712"/>
      <c r="P93" s="712"/>
      <c r="Q93" s="712"/>
      <c r="R93" s="231"/>
      <c r="S93" s="231"/>
      <c r="T93" s="231"/>
      <c r="U93" s="231"/>
      <c r="V93" s="231"/>
      <c r="W93" s="712"/>
      <c r="X93" s="712"/>
      <c r="Y93" s="712"/>
      <c r="Z93" s="712"/>
      <c r="AA93" s="712"/>
      <c r="AB93" s="712"/>
    </row>
    <row r="94" spans="4:28">
      <c r="D94" s="708"/>
      <c r="E94" s="711"/>
      <c r="F94" s="708"/>
      <c r="G94" s="712"/>
      <c r="H94" s="712"/>
      <c r="I94" s="712"/>
      <c r="J94" s="712"/>
      <c r="K94" s="712"/>
      <c r="L94" s="712"/>
      <c r="M94" s="712"/>
      <c r="N94" s="712"/>
      <c r="O94" s="712"/>
      <c r="P94" s="712"/>
      <c r="Q94" s="712"/>
      <c r="R94" s="231"/>
      <c r="S94" s="231"/>
      <c r="T94" s="231"/>
      <c r="U94" s="231"/>
      <c r="V94" s="231"/>
      <c r="W94" s="712"/>
      <c r="X94" s="712"/>
      <c r="Y94" s="712"/>
      <c r="Z94" s="712"/>
      <c r="AA94" s="712"/>
      <c r="AB94" s="712"/>
    </row>
    <row r="95" spans="4:28">
      <c r="D95" s="708"/>
      <c r="E95" s="711"/>
      <c r="F95" s="708"/>
      <c r="G95" s="712"/>
      <c r="H95" s="712"/>
      <c r="I95" s="712"/>
      <c r="J95" s="712"/>
      <c r="K95" s="712"/>
      <c r="L95" s="712"/>
      <c r="M95" s="712"/>
      <c r="N95" s="712"/>
      <c r="O95" s="712"/>
      <c r="P95" s="712"/>
      <c r="Q95" s="712"/>
      <c r="R95" s="231"/>
      <c r="S95" s="231"/>
      <c r="T95" s="231"/>
      <c r="U95" s="231"/>
      <c r="V95" s="231"/>
      <c r="W95" s="712"/>
      <c r="X95" s="712"/>
      <c r="Y95" s="712"/>
      <c r="Z95" s="712"/>
      <c r="AA95" s="712"/>
      <c r="AB95" s="712"/>
    </row>
    <row r="96" spans="4:28">
      <c r="D96" s="708"/>
      <c r="E96" s="711"/>
      <c r="F96" s="708"/>
      <c r="G96" s="712"/>
      <c r="H96" s="712"/>
      <c r="I96" s="712"/>
      <c r="J96" s="712"/>
      <c r="K96" s="712"/>
      <c r="L96" s="712"/>
      <c r="M96" s="712"/>
      <c r="N96" s="712"/>
      <c r="O96" s="712"/>
      <c r="P96" s="712"/>
      <c r="Q96" s="712"/>
      <c r="R96" s="231"/>
      <c r="S96" s="231"/>
      <c r="T96" s="231"/>
      <c r="U96" s="231"/>
      <c r="V96" s="231"/>
      <c r="W96" s="712"/>
      <c r="X96" s="712"/>
      <c r="Y96" s="712"/>
      <c r="Z96" s="712"/>
      <c r="AA96" s="712"/>
      <c r="AB96" s="712"/>
    </row>
    <row r="97" spans="4:28">
      <c r="D97" s="708"/>
      <c r="E97" s="711"/>
      <c r="F97" s="708"/>
      <c r="G97" s="712"/>
      <c r="H97" s="712"/>
      <c r="I97" s="712"/>
      <c r="J97" s="712"/>
      <c r="K97" s="712"/>
      <c r="L97" s="712"/>
      <c r="M97" s="712"/>
      <c r="N97" s="712"/>
      <c r="O97" s="712"/>
      <c r="P97" s="712"/>
      <c r="Q97" s="712"/>
      <c r="R97" s="231"/>
      <c r="S97" s="231"/>
      <c r="T97" s="231"/>
      <c r="U97" s="231"/>
      <c r="V97" s="231"/>
      <c r="W97" s="712"/>
      <c r="X97" s="712"/>
      <c r="Y97" s="712"/>
      <c r="Z97" s="712"/>
      <c r="AA97" s="712"/>
      <c r="AB97" s="712"/>
    </row>
    <row r="98" spans="4:28">
      <c r="D98" s="708"/>
      <c r="E98" s="711"/>
      <c r="F98" s="708"/>
      <c r="G98" s="712"/>
      <c r="H98" s="712"/>
      <c r="I98" s="712"/>
      <c r="J98" s="712"/>
      <c r="K98" s="712"/>
      <c r="L98" s="712"/>
      <c r="M98" s="712"/>
      <c r="N98" s="712"/>
      <c r="O98" s="712"/>
      <c r="P98" s="712"/>
      <c r="Q98" s="712"/>
      <c r="R98" s="231"/>
      <c r="S98" s="231"/>
      <c r="T98" s="231"/>
      <c r="U98" s="231"/>
      <c r="V98" s="231"/>
      <c r="W98" s="712"/>
      <c r="X98" s="712"/>
      <c r="Y98" s="712"/>
      <c r="Z98" s="712"/>
      <c r="AA98" s="712"/>
      <c r="AB98" s="712"/>
    </row>
    <row r="99" spans="4:28">
      <c r="D99" s="708"/>
      <c r="E99" s="711"/>
      <c r="F99" s="708"/>
      <c r="G99" s="712"/>
      <c r="H99" s="712"/>
      <c r="I99" s="712"/>
      <c r="J99" s="712"/>
      <c r="K99" s="712"/>
      <c r="L99" s="712"/>
      <c r="M99" s="712"/>
      <c r="N99" s="712"/>
      <c r="O99" s="712"/>
      <c r="P99" s="712"/>
      <c r="Q99" s="712"/>
      <c r="R99" s="231"/>
      <c r="S99" s="231"/>
      <c r="T99" s="231"/>
      <c r="U99" s="231"/>
      <c r="V99" s="231"/>
      <c r="W99" s="712"/>
      <c r="X99" s="712"/>
      <c r="Y99" s="712"/>
      <c r="Z99" s="712"/>
      <c r="AA99" s="712"/>
      <c r="AB99" s="712"/>
    </row>
    <row r="100" spans="4:28">
      <c r="D100" s="708"/>
      <c r="E100" s="711"/>
      <c r="F100" s="708"/>
      <c r="G100" s="712"/>
      <c r="H100" s="712"/>
      <c r="I100" s="712"/>
      <c r="J100" s="712"/>
      <c r="K100" s="712"/>
      <c r="L100" s="712"/>
      <c r="M100" s="712"/>
      <c r="N100" s="712"/>
      <c r="O100" s="712"/>
      <c r="P100" s="712"/>
      <c r="Q100" s="712"/>
      <c r="R100" s="231"/>
      <c r="S100" s="231"/>
      <c r="T100" s="231"/>
      <c r="U100" s="231"/>
      <c r="V100" s="231"/>
      <c r="W100" s="712"/>
      <c r="X100" s="712"/>
      <c r="Y100" s="712"/>
      <c r="Z100" s="712"/>
      <c r="AA100" s="712"/>
      <c r="AB100" s="712"/>
    </row>
    <row r="101" spans="4:28">
      <c r="D101" s="708"/>
      <c r="E101" s="711"/>
      <c r="F101" s="708"/>
      <c r="G101" s="712"/>
      <c r="H101" s="712"/>
      <c r="I101" s="712"/>
      <c r="J101" s="712"/>
      <c r="K101" s="712"/>
      <c r="L101" s="712"/>
      <c r="M101" s="712"/>
      <c r="N101" s="712"/>
      <c r="O101" s="712"/>
      <c r="P101" s="712"/>
      <c r="Q101" s="712"/>
      <c r="R101" s="231"/>
      <c r="S101" s="231"/>
      <c r="T101" s="231"/>
      <c r="U101" s="231"/>
      <c r="V101" s="231"/>
      <c r="W101" s="712"/>
      <c r="X101" s="712"/>
      <c r="Y101" s="712"/>
      <c r="Z101" s="712"/>
      <c r="AA101" s="712"/>
      <c r="AB101" s="712"/>
    </row>
    <row r="102" spans="4:28">
      <c r="D102" s="708"/>
      <c r="E102" s="711"/>
      <c r="F102" s="708"/>
      <c r="G102" s="712"/>
      <c r="H102" s="712"/>
      <c r="I102" s="712"/>
      <c r="J102" s="712"/>
      <c r="K102" s="712"/>
      <c r="L102" s="712"/>
      <c r="M102" s="712"/>
      <c r="N102" s="712"/>
      <c r="O102" s="712"/>
      <c r="P102" s="712"/>
      <c r="Q102" s="712"/>
      <c r="R102" s="231"/>
      <c r="S102" s="231"/>
      <c r="T102" s="231"/>
      <c r="U102" s="231"/>
      <c r="V102" s="231"/>
      <c r="W102" s="712"/>
      <c r="X102" s="712"/>
      <c r="Y102" s="712"/>
      <c r="Z102" s="712"/>
      <c r="AA102" s="712"/>
      <c r="AB102" s="712"/>
    </row>
    <row r="103" spans="4:28">
      <c r="D103" s="708"/>
      <c r="E103" s="711"/>
      <c r="F103" s="708"/>
      <c r="G103" s="712"/>
      <c r="H103" s="712"/>
      <c r="I103" s="712"/>
      <c r="J103" s="712"/>
      <c r="K103" s="712"/>
      <c r="L103" s="712"/>
      <c r="M103" s="712"/>
      <c r="N103" s="712"/>
      <c r="O103" s="712"/>
      <c r="P103" s="712"/>
      <c r="Q103" s="712"/>
      <c r="R103" s="231"/>
      <c r="S103" s="231"/>
      <c r="T103" s="231"/>
      <c r="U103" s="231"/>
      <c r="V103" s="231"/>
      <c r="W103" s="712"/>
      <c r="X103" s="712"/>
      <c r="Y103" s="712"/>
      <c r="Z103" s="712"/>
      <c r="AA103" s="712"/>
      <c r="AB103" s="712"/>
    </row>
    <row r="104" spans="4:28">
      <c r="D104" s="708"/>
      <c r="E104" s="711"/>
      <c r="F104" s="708"/>
      <c r="G104" s="712"/>
      <c r="H104" s="712"/>
      <c r="I104" s="712"/>
      <c r="J104" s="712"/>
      <c r="K104" s="712"/>
      <c r="L104" s="712"/>
      <c r="M104" s="712"/>
      <c r="N104" s="712"/>
      <c r="O104" s="712"/>
      <c r="P104" s="712"/>
      <c r="Q104" s="712"/>
      <c r="R104" s="231"/>
      <c r="S104" s="231"/>
      <c r="T104" s="231"/>
      <c r="U104" s="231"/>
      <c r="V104" s="231"/>
      <c r="W104" s="712"/>
      <c r="X104" s="712"/>
      <c r="Y104" s="712"/>
      <c r="Z104" s="712"/>
      <c r="AA104" s="712"/>
      <c r="AB104" s="712"/>
    </row>
    <row r="105" spans="4:28">
      <c r="D105" s="708"/>
      <c r="E105" s="711"/>
      <c r="F105" s="708"/>
      <c r="G105" s="712"/>
      <c r="H105" s="712"/>
      <c r="I105" s="712"/>
      <c r="J105" s="712"/>
      <c r="K105" s="712"/>
      <c r="L105" s="712"/>
      <c r="M105" s="712"/>
      <c r="N105" s="712"/>
      <c r="O105" s="712"/>
      <c r="P105" s="712"/>
      <c r="Q105" s="712"/>
      <c r="R105" s="231"/>
      <c r="S105" s="231"/>
      <c r="T105" s="231"/>
      <c r="U105" s="231"/>
      <c r="V105" s="231"/>
      <c r="W105" s="712"/>
      <c r="X105" s="712"/>
      <c r="Y105" s="712"/>
      <c r="Z105" s="712"/>
      <c r="AA105" s="712"/>
      <c r="AB105" s="712"/>
    </row>
    <row r="106" spans="4:28">
      <c r="D106" s="708"/>
      <c r="E106" s="711"/>
      <c r="F106" s="708"/>
      <c r="G106" s="712"/>
      <c r="H106" s="712"/>
      <c r="I106" s="712"/>
      <c r="J106" s="712"/>
      <c r="K106" s="712"/>
      <c r="L106" s="712"/>
      <c r="M106" s="712"/>
      <c r="N106" s="712"/>
      <c r="O106" s="712"/>
      <c r="P106" s="712"/>
      <c r="Q106" s="712"/>
      <c r="R106" s="231"/>
      <c r="S106" s="231"/>
      <c r="T106" s="231"/>
      <c r="U106" s="231"/>
      <c r="V106" s="231"/>
      <c r="W106" s="712"/>
      <c r="X106" s="712"/>
      <c r="Y106" s="712"/>
      <c r="Z106" s="712"/>
      <c r="AA106" s="712"/>
      <c r="AB106" s="712"/>
    </row>
    <row r="107" spans="4:28">
      <c r="D107" s="708"/>
      <c r="E107" s="711"/>
      <c r="F107" s="708"/>
      <c r="G107" s="712"/>
      <c r="H107" s="712"/>
      <c r="I107" s="712"/>
      <c r="J107" s="712"/>
      <c r="K107" s="712"/>
      <c r="L107" s="712"/>
      <c r="M107" s="712"/>
      <c r="N107" s="712"/>
      <c r="O107" s="712"/>
      <c r="P107" s="712"/>
      <c r="Q107" s="712"/>
      <c r="R107" s="231"/>
      <c r="S107" s="231"/>
      <c r="T107" s="231"/>
      <c r="U107" s="231"/>
      <c r="V107" s="231"/>
      <c r="W107" s="712"/>
      <c r="X107" s="712"/>
      <c r="Y107" s="712"/>
      <c r="Z107" s="712"/>
      <c r="AA107" s="712"/>
      <c r="AB107" s="712"/>
    </row>
    <row r="108" spans="4:28">
      <c r="D108" s="708"/>
      <c r="E108" s="711"/>
      <c r="F108" s="708"/>
      <c r="G108" s="712"/>
      <c r="H108" s="712"/>
      <c r="I108" s="712"/>
      <c r="J108" s="712"/>
      <c r="K108" s="712"/>
      <c r="L108" s="712"/>
      <c r="M108" s="712"/>
      <c r="N108" s="712"/>
      <c r="O108" s="712"/>
      <c r="P108" s="712"/>
      <c r="Q108" s="712"/>
      <c r="R108" s="231"/>
      <c r="S108" s="231"/>
      <c r="T108" s="231"/>
      <c r="U108" s="231"/>
      <c r="V108" s="231"/>
      <c r="W108" s="712"/>
      <c r="X108" s="712"/>
      <c r="Y108" s="712"/>
      <c r="Z108" s="712"/>
      <c r="AA108" s="712"/>
      <c r="AB108" s="712"/>
    </row>
    <row r="109" spans="4:28">
      <c r="D109" s="708"/>
      <c r="E109" s="711"/>
      <c r="F109" s="708"/>
      <c r="G109" s="712"/>
      <c r="H109" s="712"/>
      <c r="I109" s="712"/>
      <c r="J109" s="712"/>
      <c r="K109" s="712"/>
      <c r="L109" s="712"/>
      <c r="M109" s="712"/>
      <c r="N109" s="712"/>
      <c r="O109" s="712"/>
      <c r="P109" s="712"/>
      <c r="Q109" s="712"/>
      <c r="R109" s="231"/>
      <c r="S109" s="231"/>
      <c r="T109" s="231"/>
      <c r="U109" s="231"/>
      <c r="V109" s="231"/>
      <c r="W109" s="712"/>
      <c r="X109" s="712"/>
      <c r="Y109" s="712"/>
      <c r="Z109" s="712"/>
      <c r="AA109" s="712"/>
      <c r="AB109" s="712"/>
    </row>
    <row r="110" spans="4:28">
      <c r="D110" s="708"/>
      <c r="E110" s="711"/>
      <c r="F110" s="708"/>
      <c r="G110" s="712"/>
      <c r="H110" s="712"/>
      <c r="I110" s="712"/>
      <c r="J110" s="712"/>
      <c r="K110" s="712"/>
      <c r="L110" s="712"/>
      <c r="M110" s="712"/>
      <c r="N110" s="712"/>
      <c r="O110" s="712"/>
      <c r="P110" s="712"/>
      <c r="Q110" s="712"/>
      <c r="R110" s="231"/>
      <c r="S110" s="231"/>
      <c r="T110" s="231"/>
      <c r="U110" s="231"/>
      <c r="V110" s="231"/>
      <c r="W110" s="712"/>
      <c r="X110" s="712"/>
      <c r="Y110" s="712"/>
      <c r="Z110" s="712"/>
      <c r="AA110" s="712"/>
      <c r="AB110" s="712"/>
    </row>
    <row r="111" spans="4:28">
      <c r="D111" s="708"/>
      <c r="E111" s="711"/>
      <c r="F111" s="708"/>
      <c r="G111" s="712"/>
      <c r="H111" s="712"/>
      <c r="I111" s="712"/>
      <c r="J111" s="712"/>
      <c r="K111" s="712"/>
      <c r="L111" s="712"/>
      <c r="M111" s="712"/>
      <c r="N111" s="712"/>
      <c r="O111" s="712"/>
      <c r="P111" s="712"/>
      <c r="Q111" s="712"/>
      <c r="R111" s="231"/>
      <c r="S111" s="231"/>
      <c r="T111" s="231"/>
      <c r="U111" s="231"/>
      <c r="V111" s="231"/>
      <c r="W111" s="712"/>
      <c r="X111" s="712"/>
      <c r="Y111" s="712"/>
      <c r="Z111" s="712"/>
      <c r="AA111" s="712"/>
      <c r="AB111" s="712"/>
    </row>
    <row r="112" spans="4:28">
      <c r="D112" s="708"/>
      <c r="E112" s="711"/>
      <c r="F112" s="708"/>
      <c r="G112" s="712"/>
      <c r="H112" s="712"/>
      <c r="I112" s="712"/>
      <c r="J112" s="712"/>
      <c r="K112" s="712"/>
      <c r="L112" s="712"/>
      <c r="M112" s="712"/>
      <c r="N112" s="712"/>
      <c r="O112" s="712"/>
      <c r="P112" s="712"/>
      <c r="Q112" s="712"/>
      <c r="R112" s="231"/>
      <c r="S112" s="231"/>
      <c r="T112" s="231"/>
      <c r="U112" s="231"/>
      <c r="V112" s="231"/>
      <c r="W112" s="712"/>
      <c r="X112" s="712"/>
      <c r="Y112" s="712"/>
      <c r="Z112" s="712"/>
      <c r="AA112" s="712"/>
      <c r="AB112" s="712"/>
    </row>
    <row r="113" spans="4:28">
      <c r="D113" s="708"/>
      <c r="E113" s="711"/>
      <c r="F113" s="708"/>
      <c r="G113" s="712"/>
      <c r="H113" s="712"/>
      <c r="I113" s="712"/>
      <c r="J113" s="712"/>
      <c r="K113" s="712"/>
      <c r="L113" s="712"/>
      <c r="M113" s="712"/>
      <c r="N113" s="712"/>
      <c r="O113" s="712"/>
      <c r="P113" s="712"/>
      <c r="Q113" s="712"/>
      <c r="R113" s="231"/>
      <c r="S113" s="231"/>
      <c r="T113" s="231"/>
      <c r="U113" s="231"/>
      <c r="V113" s="231"/>
      <c r="W113" s="712"/>
      <c r="X113" s="712"/>
      <c r="Y113" s="712"/>
      <c r="Z113" s="712"/>
      <c r="AA113" s="712"/>
      <c r="AB113" s="712"/>
    </row>
    <row r="114" spans="4:28">
      <c r="D114" s="708"/>
      <c r="E114" s="711"/>
      <c r="F114" s="708"/>
      <c r="G114" s="712"/>
      <c r="H114" s="712"/>
      <c r="I114" s="712"/>
      <c r="J114" s="712"/>
      <c r="K114" s="712"/>
      <c r="L114" s="712"/>
      <c r="M114" s="712"/>
      <c r="N114" s="712"/>
      <c r="O114" s="712"/>
      <c r="P114" s="712"/>
      <c r="Q114" s="712"/>
      <c r="R114" s="231"/>
      <c r="S114" s="231"/>
      <c r="T114" s="231"/>
      <c r="U114" s="231"/>
      <c r="V114" s="231"/>
      <c r="W114" s="712"/>
      <c r="X114" s="712"/>
      <c r="Y114" s="712"/>
      <c r="Z114" s="712"/>
      <c r="AA114" s="712"/>
      <c r="AB114" s="712"/>
    </row>
    <row r="115" spans="4:28">
      <c r="D115" s="708"/>
      <c r="E115" s="711"/>
      <c r="F115" s="708"/>
      <c r="G115" s="712"/>
      <c r="H115" s="712"/>
      <c r="I115" s="712"/>
      <c r="J115" s="712"/>
      <c r="K115" s="712"/>
      <c r="L115" s="712"/>
      <c r="M115" s="712"/>
      <c r="N115" s="712"/>
      <c r="O115" s="712"/>
      <c r="P115" s="712"/>
      <c r="Q115" s="712"/>
      <c r="R115" s="231"/>
      <c r="S115" s="231"/>
      <c r="T115" s="231"/>
      <c r="U115" s="231"/>
      <c r="V115" s="231"/>
      <c r="W115" s="712"/>
      <c r="X115" s="712"/>
      <c r="Y115" s="712"/>
      <c r="Z115" s="712"/>
      <c r="AA115" s="712"/>
      <c r="AB115" s="712"/>
    </row>
    <row r="116" spans="4:28">
      <c r="D116" s="708"/>
      <c r="E116" s="711"/>
      <c r="F116" s="708"/>
      <c r="G116" s="712"/>
      <c r="H116" s="712"/>
      <c r="I116" s="712"/>
      <c r="J116" s="712"/>
      <c r="K116" s="712"/>
      <c r="L116" s="712"/>
      <c r="M116" s="712"/>
      <c r="N116" s="712"/>
      <c r="O116" s="712"/>
      <c r="P116" s="712"/>
      <c r="Q116" s="712"/>
      <c r="R116" s="231"/>
      <c r="S116" s="231"/>
      <c r="T116" s="231"/>
      <c r="U116" s="231"/>
      <c r="V116" s="231"/>
      <c r="W116" s="712"/>
      <c r="X116" s="712"/>
      <c r="Y116" s="712"/>
      <c r="Z116" s="712"/>
      <c r="AA116" s="712"/>
      <c r="AB116" s="712"/>
    </row>
    <row r="117" spans="4:28">
      <c r="D117" s="708"/>
      <c r="E117" s="711"/>
      <c r="F117" s="708"/>
      <c r="G117" s="712"/>
      <c r="H117" s="712"/>
      <c r="I117" s="712"/>
      <c r="J117" s="712"/>
      <c r="K117" s="712"/>
      <c r="L117" s="712"/>
      <c r="M117" s="712"/>
      <c r="N117" s="712"/>
      <c r="O117" s="712"/>
      <c r="P117" s="712"/>
      <c r="Q117" s="712"/>
      <c r="R117" s="231"/>
      <c r="S117" s="231"/>
      <c r="T117" s="231"/>
      <c r="U117" s="231"/>
      <c r="V117" s="231"/>
      <c r="W117" s="712"/>
      <c r="X117" s="712"/>
      <c r="Y117" s="712"/>
      <c r="Z117" s="712"/>
      <c r="AA117" s="712"/>
      <c r="AB117" s="712"/>
    </row>
    <row r="118" spans="4:28">
      <c r="D118" s="708"/>
      <c r="E118" s="711"/>
      <c r="F118" s="708"/>
      <c r="G118" s="712"/>
      <c r="H118" s="712"/>
      <c r="I118" s="712"/>
      <c r="J118" s="712"/>
      <c r="K118" s="712"/>
      <c r="L118" s="712"/>
      <c r="M118" s="712"/>
      <c r="N118" s="712"/>
      <c r="O118" s="712"/>
      <c r="P118" s="712"/>
      <c r="Q118" s="712"/>
      <c r="R118" s="231"/>
      <c r="S118" s="231"/>
      <c r="T118" s="231"/>
      <c r="U118" s="231"/>
      <c r="V118" s="231"/>
      <c r="W118" s="712"/>
      <c r="X118" s="712"/>
      <c r="Y118" s="712"/>
      <c r="Z118" s="712"/>
      <c r="AA118" s="712"/>
      <c r="AB118" s="712"/>
    </row>
    <row r="119" spans="4:28">
      <c r="D119" s="708"/>
      <c r="E119" s="711"/>
      <c r="F119" s="708"/>
      <c r="G119" s="712"/>
      <c r="H119" s="712"/>
      <c r="I119" s="712"/>
      <c r="J119" s="712"/>
      <c r="K119" s="712"/>
      <c r="L119" s="712"/>
      <c r="M119" s="712"/>
      <c r="N119" s="712"/>
      <c r="O119" s="712"/>
      <c r="P119" s="712"/>
      <c r="Q119" s="712"/>
      <c r="R119" s="231"/>
      <c r="S119" s="231"/>
      <c r="T119" s="231"/>
      <c r="U119" s="231"/>
      <c r="V119" s="231"/>
      <c r="W119" s="712"/>
      <c r="X119" s="712"/>
      <c r="Y119" s="712"/>
      <c r="Z119" s="712"/>
      <c r="AA119" s="712"/>
      <c r="AB119" s="712"/>
    </row>
    <row r="120" spans="4:28">
      <c r="D120" s="708"/>
      <c r="E120" s="711"/>
      <c r="F120" s="708"/>
      <c r="G120" s="712"/>
      <c r="H120" s="712"/>
      <c r="I120" s="712"/>
      <c r="J120" s="712"/>
      <c r="K120" s="712"/>
      <c r="L120" s="712"/>
      <c r="M120" s="712"/>
      <c r="N120" s="712"/>
      <c r="O120" s="712"/>
      <c r="P120" s="712"/>
      <c r="Q120" s="712"/>
      <c r="R120" s="231"/>
      <c r="S120" s="231"/>
      <c r="T120" s="231"/>
      <c r="U120" s="231"/>
      <c r="V120" s="231"/>
      <c r="W120" s="712"/>
      <c r="X120" s="712"/>
      <c r="Y120" s="712"/>
      <c r="Z120" s="712"/>
      <c r="AA120" s="712"/>
      <c r="AB120" s="712"/>
    </row>
    <row r="121" spans="4:28">
      <c r="D121" s="708"/>
      <c r="E121" s="711"/>
      <c r="F121" s="708"/>
      <c r="G121" s="712"/>
      <c r="H121" s="712"/>
      <c r="I121" s="712"/>
      <c r="J121" s="712"/>
      <c r="K121" s="712"/>
      <c r="L121" s="712"/>
      <c r="M121" s="712"/>
      <c r="N121" s="712"/>
      <c r="O121" s="712"/>
      <c r="P121" s="712"/>
      <c r="Q121" s="712"/>
      <c r="R121" s="231"/>
      <c r="S121" s="231"/>
      <c r="T121" s="231"/>
      <c r="U121" s="231"/>
      <c r="V121" s="231"/>
      <c r="W121" s="712"/>
      <c r="X121" s="712"/>
      <c r="Y121" s="712"/>
      <c r="Z121" s="712"/>
      <c r="AA121" s="712"/>
      <c r="AB121" s="712"/>
    </row>
    <row r="122" spans="4:28">
      <c r="D122" s="708"/>
      <c r="E122" s="711"/>
      <c r="F122" s="708"/>
      <c r="G122" s="712"/>
      <c r="H122" s="712"/>
      <c r="I122" s="712"/>
      <c r="J122" s="712"/>
      <c r="K122" s="712"/>
      <c r="L122" s="712"/>
      <c r="M122" s="712"/>
      <c r="N122" s="712"/>
      <c r="O122" s="712"/>
      <c r="P122" s="712"/>
      <c r="Q122" s="712"/>
      <c r="R122" s="231"/>
      <c r="S122" s="231"/>
      <c r="T122" s="231"/>
      <c r="U122" s="231"/>
      <c r="V122" s="231"/>
      <c r="W122" s="712"/>
      <c r="X122" s="712"/>
      <c r="Y122" s="712"/>
      <c r="Z122" s="712"/>
      <c r="AA122" s="712"/>
      <c r="AB122" s="712"/>
    </row>
    <row r="123" spans="4:28">
      <c r="D123" s="708"/>
      <c r="E123" s="711"/>
      <c r="F123" s="708"/>
      <c r="G123" s="712"/>
      <c r="H123" s="712"/>
      <c r="I123" s="712"/>
      <c r="J123" s="712"/>
      <c r="K123" s="712"/>
      <c r="L123" s="712"/>
      <c r="M123" s="712"/>
      <c r="N123" s="712"/>
      <c r="O123" s="712"/>
      <c r="P123" s="712"/>
      <c r="Q123" s="712"/>
      <c r="R123" s="231"/>
      <c r="S123" s="231"/>
      <c r="T123" s="231"/>
      <c r="U123" s="231"/>
      <c r="V123" s="231"/>
      <c r="W123" s="712"/>
      <c r="X123" s="712"/>
      <c r="Y123" s="712"/>
      <c r="Z123" s="712"/>
      <c r="AA123" s="712"/>
      <c r="AB123" s="712"/>
    </row>
    <row r="124" spans="4:28">
      <c r="D124" s="708"/>
      <c r="E124" s="711"/>
      <c r="F124" s="708"/>
      <c r="G124" s="712"/>
      <c r="H124" s="712"/>
      <c r="I124" s="712"/>
      <c r="J124" s="712"/>
      <c r="K124" s="712"/>
      <c r="L124" s="712"/>
      <c r="M124" s="712"/>
      <c r="N124" s="712"/>
      <c r="O124" s="712"/>
      <c r="P124" s="712"/>
      <c r="Q124" s="712"/>
      <c r="R124" s="231"/>
      <c r="S124" s="231"/>
      <c r="T124" s="231"/>
      <c r="U124" s="231"/>
      <c r="V124" s="231"/>
      <c r="W124" s="712"/>
      <c r="X124" s="712"/>
      <c r="Y124" s="712"/>
      <c r="Z124" s="712"/>
      <c r="AA124" s="712"/>
      <c r="AB124" s="712"/>
    </row>
    <row r="125" spans="4:28">
      <c r="D125" s="708"/>
      <c r="E125" s="711"/>
      <c r="F125" s="708"/>
      <c r="G125" s="712"/>
      <c r="H125" s="712"/>
      <c r="I125" s="712"/>
      <c r="J125" s="712"/>
      <c r="K125" s="712"/>
      <c r="L125" s="712"/>
      <c r="M125" s="712"/>
      <c r="N125" s="712"/>
      <c r="O125" s="712"/>
      <c r="P125" s="712"/>
      <c r="Q125" s="712"/>
      <c r="R125" s="231"/>
      <c r="S125" s="231"/>
      <c r="T125" s="231"/>
      <c r="U125" s="231"/>
      <c r="V125" s="231"/>
      <c r="W125" s="712"/>
      <c r="X125" s="712"/>
      <c r="Y125" s="712"/>
      <c r="Z125" s="712"/>
      <c r="AA125" s="712"/>
      <c r="AB125" s="712"/>
    </row>
    <row r="126" spans="4:28">
      <c r="D126" s="708"/>
      <c r="E126" s="711"/>
      <c r="F126" s="708"/>
      <c r="G126" s="712"/>
      <c r="H126" s="712"/>
      <c r="I126" s="712"/>
      <c r="J126" s="712"/>
      <c r="K126" s="712"/>
      <c r="L126" s="712"/>
      <c r="M126" s="712"/>
      <c r="N126" s="712"/>
      <c r="O126" s="712"/>
      <c r="P126" s="712"/>
      <c r="Q126" s="712"/>
      <c r="R126" s="231"/>
      <c r="S126" s="231"/>
      <c r="T126" s="231"/>
      <c r="U126" s="231"/>
      <c r="V126" s="231"/>
      <c r="W126" s="712"/>
      <c r="X126" s="712"/>
      <c r="Y126" s="712"/>
      <c r="Z126" s="712"/>
      <c r="AA126" s="712"/>
      <c r="AB126" s="712"/>
    </row>
    <row r="127" spans="4:28">
      <c r="D127" s="708"/>
      <c r="E127" s="711"/>
      <c r="F127" s="708"/>
      <c r="G127" s="712"/>
      <c r="H127" s="712"/>
      <c r="I127" s="712"/>
      <c r="J127" s="712"/>
      <c r="K127" s="712"/>
      <c r="L127" s="712"/>
      <c r="M127" s="712"/>
      <c r="N127" s="712"/>
      <c r="O127" s="712"/>
      <c r="P127" s="712"/>
      <c r="Q127" s="712"/>
      <c r="R127" s="231"/>
      <c r="S127" s="231"/>
      <c r="T127" s="231"/>
      <c r="U127" s="231"/>
      <c r="V127" s="231"/>
      <c r="W127" s="712"/>
      <c r="X127" s="712"/>
      <c r="Y127" s="712"/>
      <c r="Z127" s="712"/>
      <c r="AA127" s="712"/>
      <c r="AB127" s="712"/>
    </row>
    <row r="128" spans="4:28">
      <c r="D128" s="708"/>
      <c r="E128" s="711"/>
      <c r="F128" s="708"/>
      <c r="G128" s="712"/>
      <c r="H128" s="712"/>
      <c r="I128" s="712"/>
      <c r="J128" s="712"/>
      <c r="K128" s="712"/>
      <c r="L128" s="712"/>
      <c r="M128" s="712"/>
      <c r="N128" s="712"/>
      <c r="O128" s="712"/>
      <c r="P128" s="712"/>
      <c r="Q128" s="712"/>
      <c r="R128" s="231"/>
      <c r="S128" s="231"/>
      <c r="T128" s="231"/>
      <c r="U128" s="231"/>
      <c r="V128" s="231"/>
      <c r="W128" s="712"/>
      <c r="X128" s="712"/>
      <c r="Y128" s="712"/>
      <c r="Z128" s="712"/>
      <c r="AA128" s="712"/>
      <c r="AB128" s="712"/>
    </row>
    <row r="129" spans="4:28">
      <c r="D129" s="708"/>
      <c r="E129" s="711"/>
      <c r="F129" s="708"/>
      <c r="G129" s="712"/>
      <c r="H129" s="712"/>
      <c r="I129" s="712"/>
      <c r="J129" s="712"/>
      <c r="K129" s="712"/>
      <c r="L129" s="712"/>
      <c r="M129" s="712"/>
      <c r="N129" s="712"/>
      <c r="O129" s="712"/>
      <c r="P129" s="712"/>
      <c r="Q129" s="712"/>
      <c r="R129" s="231"/>
      <c r="S129" s="231"/>
      <c r="T129" s="231"/>
      <c r="U129" s="231"/>
      <c r="V129" s="231"/>
      <c r="W129" s="712"/>
      <c r="X129" s="712"/>
      <c r="Y129" s="712"/>
      <c r="Z129" s="712"/>
      <c r="AA129" s="712"/>
      <c r="AB129" s="712"/>
    </row>
    <row r="130" spans="4:28">
      <c r="D130" s="708"/>
      <c r="E130" s="711"/>
      <c r="F130" s="708"/>
      <c r="G130" s="712"/>
      <c r="H130" s="712"/>
      <c r="I130" s="712"/>
      <c r="J130" s="712"/>
      <c r="K130" s="712"/>
      <c r="L130" s="712"/>
      <c r="M130" s="712"/>
      <c r="N130" s="712"/>
      <c r="O130" s="712"/>
      <c r="P130" s="712"/>
      <c r="Q130" s="712"/>
      <c r="R130" s="231"/>
      <c r="S130" s="231"/>
      <c r="T130" s="231"/>
      <c r="U130" s="231"/>
      <c r="V130" s="231"/>
      <c r="W130" s="712"/>
      <c r="X130" s="712"/>
      <c r="Y130" s="712"/>
      <c r="Z130" s="712"/>
      <c r="AA130" s="712"/>
      <c r="AB130" s="712"/>
    </row>
    <row r="131" spans="4:28">
      <c r="D131" s="708"/>
      <c r="E131" s="711"/>
      <c r="F131" s="708"/>
      <c r="G131" s="712"/>
      <c r="H131" s="712"/>
      <c r="I131" s="712"/>
      <c r="J131" s="712"/>
      <c r="K131" s="712"/>
      <c r="L131" s="712"/>
      <c r="M131" s="712"/>
      <c r="N131" s="712"/>
      <c r="O131" s="712"/>
      <c r="P131" s="712"/>
      <c r="Q131" s="712"/>
      <c r="R131" s="231"/>
      <c r="S131" s="231"/>
      <c r="T131" s="231"/>
      <c r="U131" s="231"/>
      <c r="V131" s="231"/>
      <c r="W131" s="712"/>
      <c r="X131" s="712"/>
      <c r="Y131" s="712"/>
      <c r="Z131" s="712"/>
      <c r="AA131" s="712"/>
      <c r="AB131" s="712"/>
    </row>
    <row r="132" spans="4:28">
      <c r="D132" s="708"/>
      <c r="E132" s="711"/>
      <c r="F132" s="708"/>
      <c r="G132" s="712"/>
      <c r="H132" s="712"/>
      <c r="I132" s="712"/>
      <c r="J132" s="712"/>
      <c r="K132" s="712"/>
      <c r="L132" s="712"/>
      <c r="M132" s="712"/>
      <c r="N132" s="712"/>
      <c r="O132" s="712"/>
      <c r="P132" s="712"/>
      <c r="Q132" s="712"/>
      <c r="R132" s="231"/>
      <c r="S132" s="231"/>
      <c r="T132" s="231"/>
      <c r="U132" s="231"/>
      <c r="V132" s="231"/>
      <c r="W132" s="712"/>
      <c r="X132" s="712"/>
      <c r="Y132" s="712"/>
      <c r="Z132" s="712"/>
      <c r="AA132" s="712"/>
      <c r="AB132" s="712"/>
    </row>
    <row r="133" spans="4:28">
      <c r="D133" s="708"/>
      <c r="E133" s="711"/>
      <c r="F133" s="708"/>
      <c r="G133" s="712"/>
      <c r="H133" s="712"/>
      <c r="I133" s="712"/>
      <c r="J133" s="712"/>
      <c r="K133" s="712"/>
      <c r="L133" s="712"/>
      <c r="M133" s="712"/>
      <c r="N133" s="712"/>
      <c r="O133" s="712"/>
      <c r="P133" s="712"/>
      <c r="Q133" s="712"/>
      <c r="R133" s="231"/>
      <c r="S133" s="231"/>
      <c r="T133" s="231"/>
      <c r="U133" s="231"/>
      <c r="V133" s="231"/>
      <c r="W133" s="712"/>
      <c r="X133" s="712"/>
      <c r="Y133" s="712"/>
      <c r="Z133" s="712"/>
      <c r="AA133" s="712"/>
      <c r="AB133" s="712"/>
    </row>
    <row r="134" spans="4:28">
      <c r="D134" s="708"/>
      <c r="E134" s="711"/>
      <c r="F134" s="708"/>
      <c r="G134" s="712"/>
      <c r="H134" s="712"/>
      <c r="I134" s="712"/>
      <c r="J134" s="712"/>
      <c r="K134" s="712"/>
      <c r="L134" s="712"/>
      <c r="M134" s="712"/>
      <c r="N134" s="712"/>
      <c r="O134" s="712"/>
      <c r="P134" s="712"/>
      <c r="Q134" s="712"/>
      <c r="R134" s="231"/>
      <c r="S134" s="231"/>
      <c r="T134" s="231"/>
      <c r="U134" s="231"/>
      <c r="V134" s="231"/>
      <c r="W134" s="712"/>
      <c r="X134" s="712"/>
      <c r="Y134" s="712"/>
      <c r="Z134" s="712"/>
      <c r="AA134" s="712"/>
      <c r="AB134" s="712"/>
    </row>
    <row r="135" spans="4:28">
      <c r="D135" s="708"/>
      <c r="E135" s="711"/>
      <c r="F135" s="708"/>
      <c r="G135" s="712"/>
      <c r="H135" s="712"/>
      <c r="I135" s="712"/>
      <c r="J135" s="712"/>
      <c r="K135" s="712"/>
      <c r="L135" s="712"/>
      <c r="M135" s="712"/>
      <c r="N135" s="712"/>
      <c r="O135" s="712"/>
      <c r="P135" s="712"/>
      <c r="Q135" s="712"/>
      <c r="R135" s="231"/>
      <c r="S135" s="231"/>
      <c r="T135" s="231"/>
      <c r="U135" s="231"/>
      <c r="V135" s="231"/>
      <c r="W135" s="712"/>
      <c r="X135" s="712"/>
      <c r="Y135" s="712"/>
      <c r="Z135" s="712"/>
      <c r="AA135" s="712"/>
      <c r="AB135" s="712"/>
    </row>
    <row r="136" spans="4:28">
      <c r="D136" s="708"/>
      <c r="E136" s="711"/>
      <c r="F136" s="708"/>
      <c r="G136" s="712"/>
      <c r="H136" s="712"/>
      <c r="I136" s="712"/>
      <c r="J136" s="712"/>
      <c r="K136" s="712"/>
      <c r="L136" s="712"/>
      <c r="M136" s="712"/>
      <c r="N136" s="712"/>
      <c r="O136" s="712"/>
      <c r="P136" s="712"/>
      <c r="Q136" s="712"/>
      <c r="R136" s="231"/>
      <c r="S136" s="231"/>
      <c r="T136" s="231"/>
      <c r="U136" s="231"/>
      <c r="V136" s="231"/>
      <c r="W136" s="712"/>
      <c r="X136" s="712"/>
      <c r="Y136" s="712"/>
      <c r="Z136" s="712"/>
      <c r="AA136" s="712"/>
      <c r="AB136" s="712"/>
    </row>
    <row r="137" spans="4:28">
      <c r="D137" s="708"/>
      <c r="E137" s="711"/>
      <c r="F137" s="708"/>
      <c r="G137" s="712"/>
      <c r="H137" s="712"/>
      <c r="I137" s="712"/>
      <c r="J137" s="712"/>
      <c r="K137" s="712"/>
      <c r="L137" s="712"/>
      <c r="M137" s="712"/>
      <c r="N137" s="712"/>
      <c r="O137" s="712"/>
      <c r="P137" s="712"/>
      <c r="Q137" s="712"/>
      <c r="R137" s="231"/>
      <c r="S137" s="231"/>
      <c r="T137" s="231"/>
      <c r="U137" s="231"/>
      <c r="V137" s="231"/>
      <c r="W137" s="712"/>
      <c r="X137" s="712"/>
      <c r="Y137" s="712"/>
      <c r="Z137" s="712"/>
      <c r="AA137" s="712"/>
      <c r="AB137" s="712"/>
    </row>
    <row r="138" spans="4:28">
      <c r="D138" s="708"/>
      <c r="E138" s="711"/>
      <c r="F138" s="708"/>
      <c r="G138" s="712"/>
      <c r="H138" s="712"/>
      <c r="I138" s="712"/>
      <c r="J138" s="712"/>
      <c r="K138" s="712"/>
      <c r="L138" s="712"/>
      <c r="M138" s="712"/>
      <c r="N138" s="712"/>
      <c r="O138" s="712"/>
      <c r="P138" s="712"/>
      <c r="Q138" s="712"/>
      <c r="R138" s="231"/>
      <c r="S138" s="231"/>
      <c r="T138" s="231"/>
      <c r="U138" s="231"/>
      <c r="V138" s="231"/>
      <c r="W138" s="712"/>
      <c r="X138" s="712"/>
      <c r="Y138" s="712"/>
      <c r="Z138" s="712"/>
      <c r="AA138" s="712"/>
      <c r="AB138" s="712"/>
    </row>
    <row r="139" spans="4:28">
      <c r="D139" s="708"/>
      <c r="E139" s="711"/>
      <c r="F139" s="708"/>
      <c r="G139" s="712"/>
      <c r="H139" s="712"/>
      <c r="I139" s="712"/>
      <c r="J139" s="712"/>
      <c r="K139" s="712"/>
      <c r="L139" s="712"/>
      <c r="M139" s="712"/>
      <c r="N139" s="712"/>
      <c r="O139" s="712"/>
      <c r="P139" s="712"/>
      <c r="Q139" s="712"/>
      <c r="R139" s="231"/>
      <c r="S139" s="231"/>
      <c r="T139" s="231"/>
      <c r="U139" s="231"/>
      <c r="V139" s="231"/>
      <c r="W139" s="712"/>
      <c r="X139" s="712"/>
      <c r="Y139" s="712"/>
      <c r="Z139" s="712"/>
      <c r="AA139" s="712"/>
      <c r="AB139" s="712"/>
    </row>
    <row r="140" spans="4:28">
      <c r="D140" s="708"/>
      <c r="E140" s="711"/>
      <c r="F140" s="708"/>
      <c r="G140" s="712"/>
      <c r="H140" s="712"/>
      <c r="I140" s="712"/>
      <c r="J140" s="712"/>
      <c r="K140" s="712"/>
      <c r="L140" s="712"/>
      <c r="M140" s="712"/>
      <c r="N140" s="712"/>
      <c r="O140" s="712"/>
      <c r="P140" s="712"/>
      <c r="Q140" s="712"/>
      <c r="R140" s="231"/>
      <c r="S140" s="231"/>
      <c r="T140" s="231"/>
      <c r="U140" s="231"/>
      <c r="V140" s="231"/>
      <c r="W140" s="712"/>
      <c r="X140" s="712"/>
      <c r="Y140" s="712"/>
      <c r="Z140" s="712"/>
      <c r="AA140" s="712"/>
      <c r="AB140" s="712"/>
    </row>
    <row r="141" spans="4:28">
      <c r="D141" s="708"/>
      <c r="E141" s="711"/>
      <c r="F141" s="708"/>
      <c r="G141" s="712"/>
      <c r="H141" s="712"/>
      <c r="I141" s="712"/>
      <c r="J141" s="712"/>
      <c r="K141" s="712"/>
      <c r="L141" s="712"/>
      <c r="M141" s="712"/>
      <c r="N141" s="712"/>
      <c r="O141" s="712"/>
      <c r="P141" s="712"/>
      <c r="Q141" s="712"/>
      <c r="R141" s="231"/>
      <c r="S141" s="231"/>
      <c r="T141" s="231"/>
      <c r="U141" s="231"/>
      <c r="V141" s="231"/>
      <c r="W141" s="712"/>
      <c r="X141" s="712"/>
      <c r="Y141" s="712"/>
      <c r="Z141" s="712"/>
      <c r="AA141" s="712"/>
      <c r="AB141" s="712"/>
    </row>
    <row r="142" spans="4:28">
      <c r="D142" s="708"/>
      <c r="E142" s="711"/>
      <c r="F142" s="708"/>
      <c r="G142" s="712"/>
      <c r="H142" s="712"/>
      <c r="I142" s="712"/>
      <c r="J142" s="712"/>
      <c r="K142" s="712"/>
      <c r="L142" s="712"/>
      <c r="M142" s="712"/>
      <c r="N142" s="712"/>
      <c r="O142" s="712"/>
      <c r="P142" s="712"/>
      <c r="Q142" s="712"/>
      <c r="R142" s="231"/>
      <c r="S142" s="231"/>
      <c r="T142" s="231"/>
      <c r="U142" s="231"/>
      <c r="V142" s="231"/>
      <c r="W142" s="712"/>
      <c r="X142" s="712"/>
      <c r="Y142" s="712"/>
      <c r="Z142" s="712"/>
      <c r="AA142" s="712"/>
      <c r="AB142" s="712"/>
    </row>
    <row r="143" spans="4:28">
      <c r="D143" s="708"/>
      <c r="E143" s="711"/>
      <c r="F143" s="708"/>
      <c r="G143" s="712"/>
      <c r="H143" s="712"/>
      <c r="I143" s="712"/>
      <c r="J143" s="712"/>
      <c r="K143" s="712"/>
      <c r="L143" s="712"/>
      <c r="M143" s="712"/>
      <c r="N143" s="712"/>
      <c r="O143" s="712"/>
      <c r="P143" s="712"/>
      <c r="Q143" s="712"/>
      <c r="R143" s="231"/>
      <c r="S143" s="231"/>
      <c r="T143" s="231"/>
      <c r="U143" s="231"/>
      <c r="V143" s="231"/>
      <c r="W143" s="712"/>
      <c r="X143" s="712"/>
      <c r="Y143" s="712"/>
      <c r="Z143" s="712"/>
      <c r="AA143" s="712"/>
      <c r="AB143" s="712"/>
    </row>
    <row r="144" spans="4:28">
      <c r="D144" s="708"/>
      <c r="E144" s="711"/>
      <c r="F144" s="708"/>
      <c r="G144" s="712"/>
      <c r="H144" s="712"/>
      <c r="I144" s="712"/>
      <c r="J144" s="712"/>
      <c r="K144" s="712"/>
      <c r="L144" s="712"/>
      <c r="M144" s="712"/>
      <c r="N144" s="712"/>
      <c r="O144" s="712"/>
      <c r="P144" s="712"/>
      <c r="Q144" s="712"/>
      <c r="R144" s="231"/>
      <c r="S144" s="231"/>
      <c r="T144" s="231"/>
      <c r="U144" s="231"/>
      <c r="V144" s="231"/>
      <c r="W144" s="712"/>
      <c r="X144" s="712"/>
      <c r="Y144" s="712"/>
      <c r="Z144" s="712"/>
      <c r="AA144" s="712"/>
      <c r="AB144" s="712"/>
    </row>
    <row r="145" spans="4:28">
      <c r="D145" s="708"/>
      <c r="E145" s="711"/>
      <c r="F145" s="708"/>
      <c r="G145" s="712"/>
      <c r="H145" s="712"/>
      <c r="I145" s="712"/>
      <c r="J145" s="712"/>
      <c r="K145" s="712"/>
      <c r="L145" s="712"/>
      <c r="M145" s="712"/>
      <c r="N145" s="712"/>
      <c r="O145" s="712"/>
      <c r="P145" s="712"/>
      <c r="Q145" s="712"/>
      <c r="R145" s="231"/>
      <c r="S145" s="231"/>
      <c r="T145" s="231"/>
      <c r="U145" s="231"/>
      <c r="V145" s="231"/>
      <c r="W145" s="712"/>
      <c r="X145" s="712"/>
      <c r="Y145" s="712"/>
      <c r="Z145" s="712"/>
      <c r="AA145" s="712"/>
      <c r="AB145" s="712"/>
    </row>
    <row r="146" spans="4:28">
      <c r="D146" s="708"/>
      <c r="E146" s="711"/>
      <c r="F146" s="708"/>
      <c r="G146" s="712"/>
      <c r="H146" s="712"/>
      <c r="I146" s="712"/>
      <c r="J146" s="712"/>
      <c r="K146" s="712"/>
      <c r="L146" s="712"/>
      <c r="M146" s="712"/>
      <c r="N146" s="712"/>
      <c r="O146" s="712"/>
      <c r="P146" s="712"/>
      <c r="Q146" s="712"/>
      <c r="R146" s="231"/>
      <c r="S146" s="231"/>
      <c r="T146" s="231"/>
      <c r="U146" s="231"/>
      <c r="V146" s="231"/>
      <c r="W146" s="712"/>
      <c r="X146" s="712"/>
      <c r="Y146" s="712"/>
      <c r="Z146" s="712"/>
      <c r="AA146" s="712"/>
      <c r="AB146" s="712"/>
    </row>
    <row r="147" spans="4:28">
      <c r="D147" s="708"/>
      <c r="E147" s="711"/>
      <c r="F147" s="708"/>
      <c r="G147" s="712"/>
      <c r="H147" s="712"/>
      <c r="I147" s="712"/>
      <c r="J147" s="712"/>
      <c r="K147" s="712"/>
      <c r="L147" s="712"/>
      <c r="M147" s="712"/>
      <c r="N147" s="712"/>
      <c r="O147" s="712"/>
      <c r="P147" s="712"/>
      <c r="Q147" s="712"/>
      <c r="R147" s="231"/>
      <c r="S147" s="231"/>
      <c r="T147" s="231"/>
      <c r="U147" s="231"/>
      <c r="V147" s="231"/>
      <c r="W147" s="712"/>
      <c r="X147" s="712"/>
      <c r="Y147" s="712"/>
      <c r="Z147" s="712"/>
      <c r="AA147" s="712"/>
      <c r="AB147" s="712"/>
    </row>
    <row r="148" spans="4:28">
      <c r="D148" s="708"/>
      <c r="E148" s="711"/>
      <c r="F148" s="708"/>
      <c r="G148" s="712"/>
      <c r="H148" s="712"/>
      <c r="I148" s="712"/>
      <c r="J148" s="712"/>
      <c r="K148" s="712"/>
      <c r="L148" s="712"/>
      <c r="M148" s="712"/>
      <c r="N148" s="712"/>
      <c r="O148" s="712"/>
      <c r="P148" s="712"/>
      <c r="Q148" s="712"/>
      <c r="R148" s="231"/>
      <c r="S148" s="231"/>
      <c r="T148" s="231"/>
      <c r="U148" s="231"/>
      <c r="V148" s="231"/>
      <c r="W148" s="712"/>
      <c r="X148" s="712"/>
      <c r="Y148" s="712"/>
      <c r="Z148" s="712"/>
      <c r="AA148" s="712"/>
      <c r="AB148" s="712"/>
    </row>
    <row r="149" spans="4:28">
      <c r="D149" s="708"/>
      <c r="E149" s="711"/>
      <c r="F149" s="708"/>
      <c r="G149" s="712"/>
      <c r="H149" s="712"/>
      <c r="I149" s="712"/>
      <c r="J149" s="712"/>
      <c r="K149" s="712"/>
      <c r="L149" s="712"/>
      <c r="M149" s="712"/>
      <c r="N149" s="712"/>
      <c r="O149" s="712"/>
      <c r="P149" s="712"/>
      <c r="Q149" s="712"/>
      <c r="R149" s="231"/>
      <c r="S149" s="231"/>
      <c r="T149" s="231"/>
      <c r="U149" s="231"/>
      <c r="V149" s="231"/>
      <c r="W149" s="712"/>
      <c r="X149" s="712"/>
      <c r="Y149" s="712"/>
      <c r="Z149" s="712"/>
      <c r="AA149" s="712"/>
      <c r="AB149" s="712"/>
    </row>
    <row r="150" spans="4:28">
      <c r="D150" s="708"/>
      <c r="E150" s="711"/>
      <c r="F150" s="708"/>
      <c r="G150" s="712"/>
      <c r="H150" s="712"/>
      <c r="I150" s="712"/>
      <c r="J150" s="712"/>
      <c r="K150" s="712"/>
      <c r="L150" s="712"/>
      <c r="M150" s="712"/>
      <c r="N150" s="712"/>
      <c r="O150" s="712"/>
      <c r="P150" s="712"/>
      <c r="Q150" s="712"/>
      <c r="R150" s="231"/>
      <c r="S150" s="231"/>
      <c r="T150" s="231"/>
      <c r="U150" s="231"/>
      <c r="V150" s="231"/>
      <c r="W150" s="712"/>
      <c r="X150" s="712"/>
      <c r="Y150" s="712"/>
      <c r="Z150" s="712"/>
      <c r="AA150" s="712"/>
      <c r="AB150" s="712"/>
    </row>
    <row r="151" spans="4:28">
      <c r="D151" s="708"/>
      <c r="E151" s="711"/>
      <c r="F151" s="708"/>
      <c r="G151" s="712"/>
      <c r="H151" s="712"/>
      <c r="I151" s="712"/>
      <c r="J151" s="712"/>
      <c r="K151" s="712"/>
      <c r="L151" s="712"/>
      <c r="M151" s="712"/>
      <c r="N151" s="712"/>
      <c r="O151" s="712"/>
      <c r="P151" s="712"/>
      <c r="Q151" s="712"/>
      <c r="R151" s="231"/>
      <c r="S151" s="231"/>
      <c r="T151" s="231"/>
      <c r="U151" s="231"/>
      <c r="V151" s="231"/>
      <c r="W151" s="712"/>
      <c r="X151" s="712"/>
      <c r="Y151" s="712"/>
      <c r="Z151" s="712"/>
      <c r="AA151" s="712"/>
      <c r="AB151" s="712"/>
    </row>
    <row r="152" spans="4:28">
      <c r="D152" s="708"/>
      <c r="E152" s="711"/>
      <c r="F152" s="708"/>
      <c r="G152" s="712"/>
      <c r="H152" s="712"/>
      <c r="I152" s="712"/>
      <c r="J152" s="712"/>
      <c r="K152" s="712"/>
      <c r="L152" s="712"/>
      <c r="M152" s="712"/>
      <c r="N152" s="712"/>
      <c r="O152" s="712"/>
      <c r="P152" s="712"/>
      <c r="Q152" s="712"/>
      <c r="R152" s="231"/>
      <c r="S152" s="231"/>
      <c r="T152" s="231"/>
      <c r="U152" s="231"/>
      <c r="V152" s="231"/>
      <c r="W152" s="712"/>
      <c r="X152" s="712"/>
      <c r="Y152" s="712"/>
      <c r="Z152" s="712"/>
      <c r="AA152" s="712"/>
      <c r="AB152" s="712"/>
    </row>
    <row r="153" spans="4:28">
      <c r="D153" s="708"/>
      <c r="E153" s="711"/>
      <c r="F153" s="708"/>
      <c r="G153" s="712"/>
      <c r="H153" s="712"/>
      <c r="I153" s="712"/>
      <c r="J153" s="712"/>
      <c r="K153" s="712"/>
      <c r="L153" s="712"/>
      <c r="M153" s="712"/>
      <c r="N153" s="712"/>
      <c r="O153" s="712"/>
      <c r="P153" s="712"/>
      <c r="Q153" s="712"/>
      <c r="R153" s="231"/>
      <c r="S153" s="231"/>
      <c r="T153" s="231"/>
      <c r="U153" s="231"/>
      <c r="V153" s="231"/>
      <c r="W153" s="712"/>
      <c r="X153" s="712"/>
      <c r="Y153" s="712"/>
      <c r="Z153" s="712"/>
      <c r="AA153" s="712"/>
      <c r="AB153" s="712"/>
    </row>
    <row r="154" spans="4:28">
      <c r="D154" s="708"/>
      <c r="E154" s="711"/>
      <c r="F154" s="708"/>
      <c r="G154" s="712"/>
      <c r="H154" s="712"/>
      <c r="I154" s="712"/>
      <c r="J154" s="712"/>
      <c r="K154" s="712"/>
      <c r="L154" s="712"/>
      <c r="M154" s="712"/>
      <c r="N154" s="712"/>
      <c r="O154" s="712"/>
      <c r="P154" s="712"/>
      <c r="Q154" s="712"/>
      <c r="R154" s="231"/>
      <c r="S154" s="231"/>
      <c r="T154" s="231"/>
      <c r="U154" s="231"/>
      <c r="V154" s="231"/>
      <c r="W154" s="712"/>
      <c r="X154" s="712"/>
      <c r="Y154" s="712"/>
      <c r="Z154" s="712"/>
      <c r="AA154" s="712"/>
      <c r="AB154" s="712"/>
    </row>
    <row r="155" spans="4:28">
      <c r="D155" s="708"/>
      <c r="E155" s="711"/>
      <c r="F155" s="708"/>
      <c r="G155" s="712"/>
      <c r="H155" s="712"/>
      <c r="I155" s="712"/>
      <c r="J155" s="712"/>
      <c r="K155" s="712"/>
      <c r="L155" s="712"/>
      <c r="M155" s="712"/>
      <c r="N155" s="712"/>
      <c r="O155" s="712"/>
      <c r="P155" s="712"/>
      <c r="Q155" s="712"/>
      <c r="R155" s="231"/>
      <c r="S155" s="231"/>
      <c r="T155" s="231"/>
      <c r="U155" s="231"/>
      <c r="V155" s="231"/>
      <c r="W155" s="712"/>
      <c r="X155" s="712"/>
      <c r="Y155" s="712"/>
      <c r="Z155" s="712"/>
      <c r="AA155" s="712"/>
      <c r="AB155" s="712"/>
    </row>
    <row r="156" spans="4:28">
      <c r="D156" s="708"/>
      <c r="E156" s="711"/>
      <c r="F156" s="708"/>
      <c r="G156" s="712"/>
      <c r="H156" s="712"/>
      <c r="I156" s="712"/>
      <c r="J156" s="712"/>
      <c r="K156" s="712"/>
      <c r="L156" s="712"/>
      <c r="M156" s="712"/>
      <c r="N156" s="712"/>
      <c r="O156" s="712"/>
      <c r="P156" s="712"/>
      <c r="Q156" s="712"/>
      <c r="R156" s="231"/>
      <c r="S156" s="231"/>
      <c r="T156" s="231"/>
      <c r="U156" s="231"/>
      <c r="V156" s="231"/>
      <c r="W156" s="712"/>
      <c r="X156" s="712"/>
      <c r="Y156" s="712"/>
      <c r="Z156" s="712"/>
      <c r="AA156" s="712"/>
      <c r="AB156" s="712"/>
    </row>
    <row r="157" spans="4:28">
      <c r="D157" s="708"/>
      <c r="E157" s="711"/>
      <c r="F157" s="708"/>
      <c r="G157" s="712"/>
      <c r="H157" s="712"/>
      <c r="I157" s="712"/>
      <c r="J157" s="712"/>
      <c r="K157" s="712"/>
      <c r="L157" s="712"/>
      <c r="M157" s="712"/>
      <c r="N157" s="712"/>
      <c r="O157" s="712"/>
      <c r="P157" s="712"/>
      <c r="Q157" s="712"/>
      <c r="R157" s="231"/>
      <c r="S157" s="231"/>
      <c r="T157" s="231"/>
      <c r="U157" s="231"/>
      <c r="V157" s="231"/>
      <c r="W157" s="712"/>
      <c r="X157" s="712"/>
      <c r="Y157" s="712"/>
      <c r="Z157" s="712"/>
      <c r="AA157" s="712"/>
      <c r="AB157" s="712"/>
    </row>
    <row r="158" spans="4:28">
      <c r="D158" s="708"/>
      <c r="E158" s="711"/>
      <c r="F158" s="708"/>
      <c r="G158" s="712"/>
      <c r="H158" s="712"/>
      <c r="I158" s="712"/>
      <c r="J158" s="712"/>
      <c r="K158" s="712"/>
      <c r="L158" s="712"/>
      <c r="M158" s="712"/>
      <c r="N158" s="712"/>
      <c r="O158" s="712"/>
      <c r="P158" s="712"/>
      <c r="Q158" s="712"/>
      <c r="R158" s="231"/>
      <c r="S158" s="231"/>
      <c r="T158" s="231"/>
      <c r="U158" s="231"/>
      <c r="V158" s="231"/>
      <c r="W158" s="712"/>
      <c r="X158" s="712"/>
      <c r="Y158" s="712"/>
      <c r="Z158" s="712"/>
      <c r="AA158" s="712"/>
      <c r="AB158" s="712"/>
    </row>
    <row r="159" spans="4:28">
      <c r="D159" s="708"/>
      <c r="E159" s="711"/>
      <c r="F159" s="708"/>
      <c r="G159" s="712"/>
      <c r="H159" s="712"/>
      <c r="I159" s="712"/>
      <c r="J159" s="712"/>
      <c r="K159" s="712"/>
      <c r="L159" s="712"/>
      <c r="M159" s="712"/>
      <c r="N159" s="712"/>
      <c r="O159" s="712"/>
      <c r="P159" s="712"/>
      <c r="Q159" s="712"/>
      <c r="R159" s="231"/>
      <c r="S159" s="231"/>
      <c r="T159" s="231"/>
      <c r="U159" s="231"/>
      <c r="V159" s="231"/>
      <c r="W159" s="712"/>
      <c r="X159" s="712"/>
      <c r="Y159" s="712"/>
      <c r="Z159" s="712"/>
      <c r="AA159" s="712"/>
      <c r="AB159" s="712"/>
    </row>
    <row r="160" spans="4:28">
      <c r="D160" s="708"/>
      <c r="E160" s="711"/>
      <c r="F160" s="708"/>
      <c r="G160" s="712"/>
      <c r="H160" s="712"/>
      <c r="I160" s="712"/>
      <c r="J160" s="712"/>
      <c r="K160" s="712"/>
      <c r="L160" s="712"/>
      <c r="M160" s="712"/>
      <c r="N160" s="712"/>
      <c r="O160" s="712"/>
      <c r="P160" s="712"/>
      <c r="Q160" s="712"/>
      <c r="R160" s="231"/>
      <c r="S160" s="231"/>
      <c r="T160" s="231"/>
      <c r="U160" s="231"/>
      <c r="V160" s="231"/>
      <c r="W160" s="712"/>
      <c r="X160" s="712"/>
      <c r="Y160" s="712"/>
      <c r="Z160" s="712"/>
      <c r="AA160" s="712"/>
      <c r="AB160" s="712"/>
    </row>
    <row r="161" spans="4:28">
      <c r="D161" s="708"/>
      <c r="E161" s="711"/>
      <c r="F161" s="708"/>
      <c r="G161" s="712"/>
      <c r="H161" s="712"/>
      <c r="I161" s="712"/>
      <c r="J161" s="712"/>
      <c r="K161" s="712"/>
      <c r="L161" s="712"/>
      <c r="M161" s="712"/>
      <c r="N161" s="712"/>
      <c r="O161" s="712"/>
      <c r="P161" s="712"/>
      <c r="Q161" s="712"/>
      <c r="R161" s="231"/>
      <c r="S161" s="231"/>
      <c r="T161" s="231"/>
      <c r="U161" s="231"/>
      <c r="V161" s="231"/>
      <c r="W161" s="712"/>
      <c r="X161" s="712"/>
      <c r="Y161" s="712"/>
      <c r="Z161" s="712"/>
      <c r="AA161" s="712"/>
      <c r="AB161" s="712"/>
    </row>
    <row r="162" spans="4:28">
      <c r="D162" s="708"/>
      <c r="E162" s="711"/>
      <c r="F162" s="708"/>
      <c r="G162" s="712"/>
      <c r="H162" s="712"/>
      <c r="I162" s="712"/>
      <c r="J162" s="712"/>
      <c r="K162" s="712"/>
      <c r="L162" s="712"/>
      <c r="M162" s="712"/>
      <c r="N162" s="712"/>
      <c r="O162" s="712"/>
      <c r="P162" s="712"/>
      <c r="Q162" s="712"/>
      <c r="R162" s="231"/>
      <c r="S162" s="231"/>
      <c r="T162" s="231"/>
      <c r="U162" s="231"/>
      <c r="V162" s="231"/>
      <c r="W162" s="712"/>
      <c r="X162" s="712"/>
      <c r="Y162" s="712"/>
      <c r="Z162" s="712"/>
      <c r="AA162" s="712"/>
      <c r="AB162" s="712"/>
    </row>
    <row r="163" spans="4:28">
      <c r="D163" s="708"/>
      <c r="E163" s="711"/>
      <c r="F163" s="708"/>
      <c r="G163" s="712"/>
      <c r="H163" s="712"/>
      <c r="I163" s="712"/>
      <c r="J163" s="712"/>
      <c r="K163" s="712"/>
      <c r="L163" s="712"/>
      <c r="M163" s="712"/>
      <c r="N163" s="712"/>
      <c r="O163" s="712"/>
      <c r="P163" s="712"/>
      <c r="Q163" s="712"/>
      <c r="R163" s="231"/>
      <c r="S163" s="231"/>
      <c r="T163" s="231"/>
      <c r="U163" s="231"/>
      <c r="V163" s="231"/>
      <c r="W163" s="712"/>
      <c r="X163" s="712"/>
      <c r="Y163" s="712"/>
      <c r="Z163" s="712"/>
      <c r="AA163" s="712"/>
      <c r="AB163" s="712"/>
    </row>
    <row r="164" spans="4:28">
      <c r="D164" s="708"/>
      <c r="E164" s="711"/>
      <c r="F164" s="708"/>
      <c r="G164" s="712"/>
      <c r="H164" s="712"/>
      <c r="I164" s="712"/>
      <c r="J164" s="712"/>
      <c r="K164" s="712"/>
      <c r="L164" s="712"/>
      <c r="M164" s="712"/>
      <c r="N164" s="712"/>
      <c r="O164" s="712"/>
      <c r="P164" s="712"/>
      <c r="Q164" s="712"/>
      <c r="R164" s="231"/>
      <c r="S164" s="231"/>
      <c r="T164" s="231"/>
      <c r="U164" s="231"/>
      <c r="V164" s="231"/>
      <c r="W164" s="712"/>
      <c r="X164" s="712"/>
      <c r="Y164" s="712"/>
      <c r="Z164" s="712"/>
      <c r="AA164" s="712"/>
      <c r="AB164" s="712"/>
    </row>
    <row r="165" spans="4:28">
      <c r="D165" s="708"/>
      <c r="E165" s="711"/>
      <c r="F165" s="708"/>
      <c r="G165" s="712"/>
      <c r="H165" s="712"/>
      <c r="I165" s="712"/>
      <c r="J165" s="712"/>
      <c r="K165" s="712"/>
      <c r="L165" s="712"/>
      <c r="M165" s="712"/>
      <c r="N165" s="712"/>
      <c r="O165" s="712"/>
      <c r="P165" s="712"/>
      <c r="Q165" s="712"/>
      <c r="R165" s="231"/>
      <c r="S165" s="231"/>
      <c r="T165" s="231"/>
      <c r="U165" s="231"/>
      <c r="V165" s="231"/>
      <c r="W165" s="712"/>
      <c r="X165" s="712"/>
      <c r="Y165" s="712"/>
      <c r="Z165" s="712"/>
      <c r="AA165" s="712"/>
      <c r="AB165" s="712"/>
    </row>
    <row r="166" spans="4:28">
      <c r="D166" s="708"/>
      <c r="E166" s="711"/>
      <c r="F166" s="708"/>
      <c r="G166" s="712"/>
      <c r="H166" s="712"/>
      <c r="I166" s="712"/>
      <c r="J166" s="712"/>
      <c r="K166" s="712"/>
      <c r="L166" s="712"/>
      <c r="M166" s="712"/>
      <c r="N166" s="712"/>
      <c r="O166" s="712"/>
      <c r="P166" s="712"/>
      <c r="Q166" s="712"/>
      <c r="R166" s="231"/>
      <c r="S166" s="231"/>
      <c r="T166" s="231"/>
      <c r="U166" s="231"/>
      <c r="V166" s="231"/>
      <c r="W166" s="712"/>
      <c r="X166" s="712"/>
      <c r="Y166" s="712"/>
      <c r="Z166" s="712"/>
      <c r="AA166" s="712"/>
      <c r="AB166" s="712"/>
    </row>
    <row r="167" spans="4:28">
      <c r="D167" s="708"/>
      <c r="E167" s="711"/>
      <c r="F167" s="708"/>
      <c r="G167" s="712"/>
      <c r="H167" s="712"/>
      <c r="I167" s="712"/>
      <c r="J167" s="712"/>
      <c r="K167" s="712"/>
      <c r="L167" s="712"/>
      <c r="M167" s="712"/>
      <c r="N167" s="712"/>
      <c r="O167" s="712"/>
      <c r="P167" s="712"/>
      <c r="Q167" s="712"/>
      <c r="R167" s="231"/>
      <c r="S167" s="231"/>
      <c r="T167" s="231"/>
      <c r="U167" s="231"/>
      <c r="V167" s="231"/>
      <c r="W167" s="712"/>
      <c r="X167" s="712"/>
      <c r="Y167" s="712"/>
      <c r="Z167" s="712"/>
      <c r="AA167" s="712"/>
      <c r="AB167" s="712"/>
    </row>
    <row r="168" spans="4:28">
      <c r="D168" s="708"/>
      <c r="E168" s="711"/>
      <c r="F168" s="708"/>
      <c r="G168" s="712"/>
      <c r="H168" s="712"/>
      <c r="I168" s="712"/>
      <c r="J168" s="712"/>
      <c r="K168" s="712"/>
      <c r="L168" s="712"/>
      <c r="M168" s="712"/>
      <c r="N168" s="712"/>
      <c r="O168" s="712"/>
      <c r="P168" s="712"/>
      <c r="Q168" s="712"/>
      <c r="R168" s="231"/>
      <c r="S168" s="231"/>
      <c r="T168" s="231"/>
      <c r="U168" s="231"/>
      <c r="V168" s="231"/>
      <c r="W168" s="712"/>
      <c r="X168" s="712"/>
      <c r="Y168" s="712"/>
      <c r="Z168" s="712"/>
      <c r="AA168" s="712"/>
      <c r="AB168" s="712"/>
    </row>
    <row r="169" spans="4:28">
      <c r="D169" s="708"/>
      <c r="E169" s="711"/>
      <c r="F169" s="708"/>
      <c r="G169" s="712"/>
      <c r="H169" s="712"/>
      <c r="I169" s="712"/>
      <c r="J169" s="712"/>
      <c r="K169" s="712"/>
      <c r="L169" s="712"/>
      <c r="M169" s="712"/>
      <c r="N169" s="712"/>
      <c r="O169" s="712"/>
      <c r="P169" s="712"/>
      <c r="Q169" s="712"/>
      <c r="R169" s="231"/>
      <c r="S169" s="231"/>
      <c r="T169" s="231"/>
      <c r="U169" s="231"/>
      <c r="V169" s="231"/>
      <c r="W169" s="712"/>
      <c r="X169" s="712"/>
      <c r="Y169" s="712"/>
      <c r="Z169" s="712"/>
      <c r="AA169" s="712"/>
      <c r="AB169" s="712"/>
    </row>
    <row r="170" spans="4:28">
      <c r="D170" s="708"/>
      <c r="E170" s="711"/>
      <c r="F170" s="708"/>
      <c r="G170" s="712"/>
      <c r="H170" s="712"/>
      <c r="I170" s="712"/>
      <c r="J170" s="712"/>
      <c r="K170" s="712"/>
      <c r="L170" s="712"/>
      <c r="M170" s="712"/>
      <c r="N170" s="712"/>
      <c r="O170" s="712"/>
      <c r="P170" s="712"/>
      <c r="Q170" s="712"/>
      <c r="R170" s="231"/>
      <c r="S170" s="231"/>
      <c r="T170" s="231"/>
      <c r="U170" s="231"/>
      <c r="V170" s="231"/>
      <c r="W170" s="712"/>
      <c r="X170" s="712"/>
      <c r="Y170" s="712"/>
      <c r="Z170" s="712"/>
      <c r="AA170" s="712"/>
      <c r="AB170" s="712"/>
    </row>
    <row r="171" spans="4:28">
      <c r="D171" s="708"/>
      <c r="E171" s="711"/>
      <c r="F171" s="708"/>
      <c r="G171" s="712"/>
      <c r="H171" s="712"/>
      <c r="I171" s="712"/>
      <c r="J171" s="712"/>
      <c r="K171" s="712"/>
      <c r="L171" s="712"/>
      <c r="M171" s="712"/>
      <c r="N171" s="712"/>
      <c r="O171" s="712"/>
      <c r="P171" s="712"/>
      <c r="Q171" s="712"/>
      <c r="R171" s="231"/>
      <c r="S171" s="231"/>
      <c r="T171" s="231"/>
      <c r="U171" s="231"/>
      <c r="V171" s="231"/>
      <c r="W171" s="712"/>
      <c r="X171" s="712"/>
      <c r="Y171" s="712"/>
      <c r="Z171" s="712"/>
      <c r="AA171" s="712"/>
      <c r="AB171" s="712"/>
    </row>
  </sheetData>
  <mergeCells count="1">
    <mergeCell ref="C5:C6"/>
  </mergeCells>
  <phoneticPr fontId="4"/>
  <hyperlinks>
    <hyperlink ref="A1" location="基本情報!C208" display="基本情報"/>
  </hyperlinks>
  <pageMargins left="0.70866141732283472" right="0.70866141732283472" top="0.74803149606299213" bottom="0.74803149606299213" header="0.31496062992125984" footer="0.31496062992125984"/>
  <pageSetup paperSize="9" scale="37" orientation="landscape" r:id="rId1"/>
  <colBreaks count="1" manualBreakCount="1">
    <brk id="25" min="2" max="47"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174">
    <tabColor theme="8" tint="-0.249977111117893"/>
  </sheetPr>
  <dimension ref="A1:AS195"/>
  <sheetViews>
    <sheetView zoomScaleNormal="100" zoomScaleSheetLayoutView="40" workbookViewId="0">
      <selection activeCell="C5" sqref="D5:G5"/>
    </sheetView>
  </sheetViews>
  <sheetFormatPr defaultColWidth="31.625" defaultRowHeight="13.5"/>
  <cols>
    <col min="1" max="1" width="4.625" style="229" customWidth="1"/>
    <col min="2" max="2" width="2.125" style="229" customWidth="1"/>
    <col min="3" max="3" width="35.625" style="229" customWidth="1"/>
    <col min="4" max="41" width="13.5" style="229" customWidth="1"/>
    <col min="42" max="42" width="17.5" style="229" bestFit="1" customWidth="1"/>
    <col min="43" max="43" width="13.5" style="229" customWidth="1"/>
    <col min="44" max="44" width="17.5" style="229" bestFit="1" customWidth="1"/>
    <col min="45" max="45" width="13.5" style="229" customWidth="1"/>
    <col min="46" max="16384" width="31.625" style="229"/>
  </cols>
  <sheetData>
    <row r="1" spans="1:45" ht="13.5" customHeight="1">
      <c r="A1" s="293" t="s">
        <v>2</v>
      </c>
      <c r="B1" s="69"/>
      <c r="D1" s="713"/>
      <c r="E1" s="714"/>
      <c r="F1" s="713"/>
      <c r="G1" s="648"/>
      <c r="H1" s="648"/>
      <c r="I1" s="648"/>
      <c r="J1" s="648"/>
      <c r="K1" s="648"/>
      <c r="L1" s="648"/>
      <c r="M1" s="648"/>
      <c r="N1" s="648"/>
      <c r="O1" s="648"/>
      <c r="P1" s="648"/>
      <c r="Q1" s="648"/>
      <c r="W1" s="648"/>
      <c r="X1" s="648"/>
      <c r="Y1" s="648"/>
      <c r="Z1" s="648"/>
      <c r="AA1" s="648"/>
      <c r="AB1" s="648"/>
    </row>
    <row r="2" spans="1:45" ht="13.5" customHeight="1">
      <c r="A2" s="294"/>
      <c r="B2" s="69"/>
      <c r="D2" s="713"/>
      <c r="E2" s="714"/>
      <c r="F2" s="713"/>
      <c r="G2" s="648"/>
      <c r="H2" s="648"/>
      <c r="I2" s="648"/>
      <c r="J2" s="648"/>
      <c r="K2" s="648"/>
      <c r="L2" s="648"/>
      <c r="M2" s="648"/>
      <c r="N2" s="648"/>
      <c r="O2" s="648"/>
      <c r="P2" s="648"/>
      <c r="Q2" s="648"/>
      <c r="W2" s="648"/>
      <c r="X2" s="648"/>
      <c r="Y2" s="648"/>
      <c r="Z2" s="648"/>
      <c r="AA2" s="648"/>
      <c r="AB2" s="648"/>
    </row>
    <row r="3" spans="1:45" ht="21" customHeight="1">
      <c r="C3" s="230"/>
      <c r="D3" s="230" t="s">
        <v>496</v>
      </c>
      <c r="E3" s="72"/>
      <c r="F3" s="72"/>
      <c r="G3" s="73"/>
      <c r="N3" s="648"/>
      <c r="X3" s="230"/>
      <c r="Z3" s="230" t="s">
        <v>496</v>
      </c>
    </row>
    <row r="4" spans="1:45" ht="16.5">
      <c r="D4" s="73"/>
      <c r="E4" s="73"/>
      <c r="F4" s="649"/>
      <c r="G4" s="649"/>
      <c r="H4" s="650"/>
      <c r="I4" s="650"/>
      <c r="J4" s="650"/>
      <c r="K4" s="650"/>
      <c r="L4" s="650"/>
      <c r="M4" s="650"/>
      <c r="N4" s="649"/>
      <c r="O4" s="650"/>
      <c r="P4" s="650"/>
      <c r="Q4" s="650"/>
      <c r="R4" s="650"/>
      <c r="S4" s="650"/>
      <c r="T4" s="650"/>
      <c r="U4" s="650"/>
      <c r="V4" s="650"/>
      <c r="W4" s="251"/>
      <c r="X4" s="650"/>
      <c r="Y4" s="251" t="s">
        <v>61</v>
      </c>
      <c r="Z4" s="650"/>
      <c r="AA4" s="650"/>
      <c r="AB4" s="650"/>
      <c r="AC4" s="715"/>
      <c r="AD4" s="715"/>
      <c r="AE4" s="715"/>
      <c r="AF4" s="715"/>
      <c r="AG4" s="715"/>
      <c r="AH4" s="715"/>
      <c r="AI4" s="715"/>
      <c r="AJ4" s="715"/>
      <c r="AK4" s="715"/>
      <c r="AL4" s="715"/>
      <c r="AM4" s="251"/>
      <c r="AN4" s="715"/>
      <c r="AO4" s="251"/>
      <c r="AP4" s="715"/>
      <c r="AQ4" s="251"/>
      <c r="AR4" s="715"/>
      <c r="AS4" s="251" t="s">
        <v>61</v>
      </c>
    </row>
    <row r="5" spans="1:45" ht="30.75" customHeight="1">
      <c r="C5" s="651" t="s">
        <v>160</v>
      </c>
      <c r="D5" s="492" t="s">
        <v>447</v>
      </c>
      <c r="E5" s="493"/>
      <c r="F5" s="492" t="s">
        <v>182</v>
      </c>
      <c r="G5" s="493"/>
      <c r="H5" s="716" t="s">
        <v>448</v>
      </c>
      <c r="I5" s="716"/>
      <c r="J5" s="716" t="s">
        <v>449</v>
      </c>
      <c r="K5" s="717"/>
      <c r="L5" s="716" t="s">
        <v>450</v>
      </c>
      <c r="M5" s="717"/>
      <c r="N5" s="76" t="s">
        <v>184</v>
      </c>
      <c r="O5" s="492"/>
      <c r="P5" s="716" t="s">
        <v>185</v>
      </c>
      <c r="Q5" s="716"/>
      <c r="R5" s="716" t="s">
        <v>9</v>
      </c>
      <c r="S5" s="716"/>
      <c r="T5" s="716" t="s">
        <v>10</v>
      </c>
      <c r="U5" s="716"/>
      <c r="V5" s="716" t="s">
        <v>11</v>
      </c>
      <c r="W5" s="716"/>
      <c r="X5" s="716" t="s">
        <v>12</v>
      </c>
      <c r="Y5" s="716"/>
      <c r="Z5" s="716" t="s">
        <v>13</v>
      </c>
      <c r="AA5" s="716"/>
      <c r="AB5" s="716" t="s">
        <v>14</v>
      </c>
      <c r="AC5" s="718"/>
      <c r="AD5" s="718" t="s">
        <v>15</v>
      </c>
      <c r="AE5" s="718"/>
      <c r="AF5" s="718" t="s">
        <v>16</v>
      </c>
      <c r="AG5" s="718"/>
      <c r="AH5" s="718" t="s">
        <v>451</v>
      </c>
      <c r="AI5" s="718"/>
      <c r="AJ5" s="718" t="s">
        <v>452</v>
      </c>
      <c r="AK5" s="719"/>
      <c r="AL5" s="718" t="s">
        <v>453</v>
      </c>
      <c r="AM5" s="718"/>
      <c r="AN5" s="718" t="s">
        <v>454</v>
      </c>
      <c r="AO5" s="718"/>
      <c r="AP5" s="718" t="s">
        <v>455</v>
      </c>
      <c r="AQ5" s="718"/>
      <c r="AR5" s="718" t="s">
        <v>456</v>
      </c>
      <c r="AS5" s="718"/>
    </row>
    <row r="6" spans="1:45" ht="30.75" customHeight="1">
      <c r="C6" s="657"/>
      <c r="D6" s="658" t="s">
        <v>457</v>
      </c>
      <c r="E6" s="659" t="s">
        <v>156</v>
      </c>
      <c r="F6" s="720" t="s">
        <v>457</v>
      </c>
      <c r="G6" s="721" t="s">
        <v>156</v>
      </c>
      <c r="H6" s="720" t="s">
        <v>457</v>
      </c>
      <c r="I6" s="721" t="s">
        <v>156</v>
      </c>
      <c r="J6" s="720" t="s">
        <v>457</v>
      </c>
      <c r="K6" s="722" t="s">
        <v>156</v>
      </c>
      <c r="L6" s="720" t="s">
        <v>457</v>
      </c>
      <c r="M6" s="722" t="s">
        <v>156</v>
      </c>
      <c r="N6" s="720" t="s">
        <v>457</v>
      </c>
      <c r="O6" s="722" t="s">
        <v>156</v>
      </c>
      <c r="P6" s="720" t="s">
        <v>457</v>
      </c>
      <c r="Q6" s="721" t="s">
        <v>156</v>
      </c>
      <c r="R6" s="723" t="s">
        <v>458</v>
      </c>
      <c r="S6" s="721" t="s">
        <v>65</v>
      </c>
      <c r="T6" s="723" t="s">
        <v>458</v>
      </c>
      <c r="U6" s="721" t="s">
        <v>65</v>
      </c>
      <c r="V6" s="723" t="s">
        <v>458</v>
      </c>
      <c r="W6" s="721" t="s">
        <v>65</v>
      </c>
      <c r="X6" s="723" t="s">
        <v>458</v>
      </c>
      <c r="Y6" s="721" t="s">
        <v>65</v>
      </c>
      <c r="Z6" s="723" t="s">
        <v>458</v>
      </c>
      <c r="AA6" s="721" t="s">
        <v>65</v>
      </c>
      <c r="AB6" s="723" t="s">
        <v>458</v>
      </c>
      <c r="AC6" s="724" t="s">
        <v>65</v>
      </c>
      <c r="AD6" s="725" t="s">
        <v>458</v>
      </c>
      <c r="AE6" s="724" t="s">
        <v>65</v>
      </c>
      <c r="AF6" s="725" t="s">
        <v>458</v>
      </c>
      <c r="AG6" s="724" t="s">
        <v>65</v>
      </c>
      <c r="AH6" s="725" t="s">
        <v>458</v>
      </c>
      <c r="AI6" s="724" t="s">
        <v>65</v>
      </c>
      <c r="AJ6" s="725" t="s">
        <v>458</v>
      </c>
      <c r="AK6" s="726" t="s">
        <v>65</v>
      </c>
      <c r="AL6" s="725" t="s">
        <v>458</v>
      </c>
      <c r="AM6" s="724" t="s">
        <v>65</v>
      </c>
      <c r="AN6" s="725" t="s">
        <v>458</v>
      </c>
      <c r="AO6" s="724" t="s">
        <v>65</v>
      </c>
      <c r="AP6" s="725" t="s">
        <v>458</v>
      </c>
      <c r="AQ6" s="724" t="s">
        <v>65</v>
      </c>
      <c r="AR6" s="725" t="s">
        <v>458</v>
      </c>
      <c r="AS6" s="724" t="s">
        <v>65</v>
      </c>
    </row>
    <row r="7" spans="1:45" ht="30.75" customHeight="1">
      <c r="C7" s="666"/>
      <c r="D7" s="667" t="s">
        <v>459</v>
      </c>
      <c r="E7" s="668" t="s">
        <v>460</v>
      </c>
      <c r="F7" s="667" t="s">
        <v>459</v>
      </c>
      <c r="G7" s="668" t="s">
        <v>460</v>
      </c>
      <c r="H7" s="667" t="s">
        <v>459</v>
      </c>
      <c r="I7" s="668" t="s">
        <v>460</v>
      </c>
      <c r="J7" s="667" t="s">
        <v>459</v>
      </c>
      <c r="K7" s="670" t="s">
        <v>460</v>
      </c>
      <c r="L7" s="667" t="s">
        <v>459</v>
      </c>
      <c r="M7" s="670" t="s">
        <v>460</v>
      </c>
      <c r="N7" s="667" t="s">
        <v>459</v>
      </c>
      <c r="O7" s="670" t="s">
        <v>460</v>
      </c>
      <c r="P7" s="667" t="s">
        <v>459</v>
      </c>
      <c r="Q7" s="668" t="s">
        <v>460</v>
      </c>
      <c r="R7" s="727" t="s">
        <v>461</v>
      </c>
      <c r="S7" s="668" t="s">
        <v>462</v>
      </c>
      <c r="T7" s="727" t="s">
        <v>461</v>
      </c>
      <c r="U7" s="668" t="s">
        <v>462</v>
      </c>
      <c r="V7" s="727" t="s">
        <v>461</v>
      </c>
      <c r="W7" s="668" t="s">
        <v>462</v>
      </c>
      <c r="X7" s="727" t="s">
        <v>461</v>
      </c>
      <c r="Y7" s="668" t="s">
        <v>462</v>
      </c>
      <c r="Z7" s="727" t="s">
        <v>461</v>
      </c>
      <c r="AA7" s="668" t="s">
        <v>462</v>
      </c>
      <c r="AB7" s="727" t="s">
        <v>461</v>
      </c>
      <c r="AC7" s="673" t="s">
        <v>462</v>
      </c>
      <c r="AD7" s="672" t="s">
        <v>461</v>
      </c>
      <c r="AE7" s="673" t="s">
        <v>462</v>
      </c>
      <c r="AF7" s="672" t="s">
        <v>461</v>
      </c>
      <c r="AG7" s="673" t="s">
        <v>462</v>
      </c>
      <c r="AH7" s="672" t="s">
        <v>461</v>
      </c>
      <c r="AI7" s="673" t="s">
        <v>462</v>
      </c>
      <c r="AJ7" s="672" t="s">
        <v>461</v>
      </c>
      <c r="AK7" s="674" t="s">
        <v>462</v>
      </c>
      <c r="AL7" s="672" t="s">
        <v>461</v>
      </c>
      <c r="AM7" s="673" t="s">
        <v>462</v>
      </c>
      <c r="AN7" s="672" t="s">
        <v>461</v>
      </c>
      <c r="AO7" s="673" t="s">
        <v>462</v>
      </c>
      <c r="AP7" s="672" t="s">
        <v>461</v>
      </c>
      <c r="AQ7" s="673" t="s">
        <v>462</v>
      </c>
      <c r="AR7" s="672" t="s">
        <v>461</v>
      </c>
      <c r="AS7" s="673" t="s">
        <v>462</v>
      </c>
    </row>
    <row r="8" spans="1:45" ht="30.75" customHeight="1">
      <c r="C8" s="675" t="s">
        <v>497</v>
      </c>
      <c r="D8" s="676">
        <v>229309</v>
      </c>
      <c r="E8" s="677">
        <v>100</v>
      </c>
      <c r="F8" s="676">
        <v>231684</v>
      </c>
      <c r="G8" s="677">
        <v>100</v>
      </c>
      <c r="H8" s="676">
        <v>429555</v>
      </c>
      <c r="I8" s="677">
        <v>100</v>
      </c>
      <c r="J8" s="676">
        <v>192733</v>
      </c>
      <c r="K8" s="677">
        <v>100</v>
      </c>
      <c r="L8" s="676">
        <v>187572</v>
      </c>
      <c r="M8" s="677">
        <v>100</v>
      </c>
      <c r="N8" s="676">
        <v>167664</v>
      </c>
      <c r="O8" s="677">
        <v>100</v>
      </c>
      <c r="P8" s="676">
        <v>165269</v>
      </c>
      <c r="Q8" s="677">
        <v>100</v>
      </c>
      <c r="R8" s="676">
        <v>167782</v>
      </c>
      <c r="S8" s="677">
        <v>100</v>
      </c>
      <c r="T8" s="676">
        <v>248556</v>
      </c>
      <c r="U8" s="677">
        <v>100</v>
      </c>
      <c r="V8" s="676">
        <v>50745</v>
      </c>
      <c r="W8" s="677">
        <v>100</v>
      </c>
      <c r="X8" s="676">
        <v>188600</v>
      </c>
      <c r="Y8" s="677">
        <v>100</v>
      </c>
      <c r="Z8" s="676">
        <v>375019</v>
      </c>
      <c r="AA8" s="677">
        <v>100</v>
      </c>
      <c r="AB8" s="676">
        <v>333597</v>
      </c>
      <c r="AC8" s="677">
        <v>100</v>
      </c>
      <c r="AD8" s="676">
        <v>249851</v>
      </c>
      <c r="AE8" s="677">
        <v>100</v>
      </c>
      <c r="AF8" s="676">
        <v>188532</v>
      </c>
      <c r="AG8" s="677">
        <v>100</v>
      </c>
      <c r="AH8" s="676">
        <v>146203</v>
      </c>
      <c r="AI8" s="677">
        <v>100</v>
      </c>
      <c r="AJ8" s="676">
        <v>99933</v>
      </c>
      <c r="AK8" s="679">
        <v>100</v>
      </c>
      <c r="AL8" s="676">
        <v>148692</v>
      </c>
      <c r="AM8" s="677">
        <v>100</v>
      </c>
      <c r="AN8" s="676">
        <v>45927</v>
      </c>
      <c r="AO8" s="677">
        <v>100</v>
      </c>
      <c r="AP8" s="676">
        <v>143505</v>
      </c>
      <c r="AQ8" s="677">
        <v>100</v>
      </c>
      <c r="AR8" s="676">
        <v>246467</v>
      </c>
      <c r="AS8" s="677">
        <v>100.00000000000001</v>
      </c>
    </row>
    <row r="9" spans="1:45" ht="30.75" customHeight="1">
      <c r="C9" s="666"/>
      <c r="D9" s="667"/>
      <c r="E9" s="669"/>
      <c r="F9" s="667"/>
      <c r="G9" s="691"/>
      <c r="H9" s="667"/>
      <c r="I9" s="691"/>
      <c r="J9" s="667"/>
      <c r="K9" s="692"/>
      <c r="L9" s="667"/>
      <c r="M9" s="692"/>
      <c r="N9" s="667"/>
      <c r="O9" s="692"/>
      <c r="P9" s="667"/>
      <c r="Q9" s="728"/>
      <c r="R9" s="729"/>
      <c r="S9" s="691"/>
      <c r="T9" s="729"/>
      <c r="U9" s="691"/>
      <c r="V9" s="729"/>
      <c r="W9" s="691"/>
      <c r="X9" s="729"/>
      <c r="Y9" s="691"/>
      <c r="Z9" s="729"/>
      <c r="AA9" s="691"/>
      <c r="AB9" s="729"/>
      <c r="AC9" s="689"/>
      <c r="AD9" s="688"/>
      <c r="AE9" s="689"/>
      <c r="AF9" s="688"/>
      <c r="AG9" s="689"/>
      <c r="AH9" s="688"/>
      <c r="AI9" s="689"/>
      <c r="AJ9" s="688"/>
      <c r="AK9" s="690"/>
      <c r="AL9" s="688"/>
      <c r="AM9" s="689"/>
      <c r="AN9" s="688"/>
      <c r="AO9" s="689"/>
      <c r="AP9" s="688"/>
      <c r="AQ9" s="689"/>
      <c r="AR9" s="688"/>
      <c r="AS9" s="689"/>
    </row>
    <row r="10" spans="1:45" ht="30.75" customHeight="1">
      <c r="C10" s="666" t="s">
        <v>498</v>
      </c>
      <c r="D10" s="667">
        <v>80000</v>
      </c>
      <c r="E10" s="691">
        <v>34.89</v>
      </c>
      <c r="F10" s="667">
        <v>119200</v>
      </c>
      <c r="G10" s="691">
        <v>51.45</v>
      </c>
      <c r="H10" s="667">
        <v>158200</v>
      </c>
      <c r="I10" s="691">
        <v>36.83</v>
      </c>
      <c r="J10" s="667">
        <v>90000</v>
      </c>
      <c r="K10" s="692">
        <v>46.7</v>
      </c>
      <c r="L10" s="667">
        <v>90000</v>
      </c>
      <c r="M10" s="692">
        <v>47.98</v>
      </c>
      <c r="N10" s="667">
        <v>75000</v>
      </c>
      <c r="O10" s="692">
        <v>44.73</v>
      </c>
      <c r="P10" s="667" t="s">
        <v>40</v>
      </c>
      <c r="Q10" s="691" t="s">
        <v>40</v>
      </c>
      <c r="R10" s="667" t="s">
        <v>40</v>
      </c>
      <c r="S10" s="691" t="s">
        <v>40</v>
      </c>
      <c r="T10" s="667" t="s">
        <v>40</v>
      </c>
      <c r="U10" s="691" t="s">
        <v>40</v>
      </c>
      <c r="V10" s="667" t="s">
        <v>40</v>
      </c>
      <c r="W10" s="691" t="s">
        <v>40</v>
      </c>
      <c r="X10" s="667" t="s">
        <v>40</v>
      </c>
      <c r="Y10" s="691" t="s">
        <v>40</v>
      </c>
      <c r="Z10" s="667" t="s">
        <v>40</v>
      </c>
      <c r="AA10" s="691" t="s">
        <v>40</v>
      </c>
      <c r="AB10" s="667" t="s">
        <v>40</v>
      </c>
      <c r="AC10" s="691" t="s">
        <v>40</v>
      </c>
      <c r="AD10" s="667" t="s">
        <v>40</v>
      </c>
      <c r="AE10" s="691" t="s">
        <v>40</v>
      </c>
      <c r="AF10" s="667" t="s">
        <v>40</v>
      </c>
      <c r="AG10" s="691" t="s">
        <v>40</v>
      </c>
      <c r="AH10" s="667" t="s">
        <v>40</v>
      </c>
      <c r="AI10" s="691" t="s">
        <v>40</v>
      </c>
      <c r="AJ10" s="667" t="s">
        <v>40</v>
      </c>
      <c r="AK10" s="691" t="s">
        <v>40</v>
      </c>
      <c r="AL10" s="667" t="s">
        <v>40</v>
      </c>
      <c r="AM10" s="691" t="s">
        <v>40</v>
      </c>
      <c r="AN10" s="667" t="s">
        <v>40</v>
      </c>
      <c r="AO10" s="691" t="s">
        <v>40</v>
      </c>
      <c r="AP10" s="667" t="s">
        <v>40</v>
      </c>
      <c r="AQ10" s="691" t="s">
        <v>40</v>
      </c>
      <c r="AR10" s="667">
        <v>118200</v>
      </c>
      <c r="AS10" s="691">
        <v>47.957738764215904</v>
      </c>
    </row>
    <row r="11" spans="1:45" ht="30.75" customHeight="1">
      <c r="C11" s="666" t="s">
        <v>499</v>
      </c>
      <c r="D11" s="667">
        <v>115500</v>
      </c>
      <c r="E11" s="691">
        <v>50.37</v>
      </c>
      <c r="F11" s="667">
        <v>110880</v>
      </c>
      <c r="G11" s="691">
        <v>47.86</v>
      </c>
      <c r="H11" s="667">
        <v>213000</v>
      </c>
      <c r="I11" s="691">
        <v>49.59</v>
      </c>
      <c r="J11" s="667">
        <v>90000</v>
      </c>
      <c r="K11" s="692">
        <v>46.7</v>
      </c>
      <c r="L11" s="667">
        <v>90000</v>
      </c>
      <c r="M11" s="692">
        <v>47.98</v>
      </c>
      <c r="N11" s="667">
        <v>75000</v>
      </c>
      <c r="O11" s="692">
        <v>44.73</v>
      </c>
      <c r="P11" s="667">
        <v>130250</v>
      </c>
      <c r="Q11" s="691">
        <v>78.81</v>
      </c>
      <c r="R11" s="729">
        <v>155000</v>
      </c>
      <c r="S11" s="691">
        <v>92.38</v>
      </c>
      <c r="T11" s="729">
        <v>245140</v>
      </c>
      <c r="U11" s="691">
        <v>98.63</v>
      </c>
      <c r="V11" s="729">
        <v>32000</v>
      </c>
      <c r="W11" s="691">
        <v>63.06</v>
      </c>
      <c r="X11" s="729">
        <v>178200</v>
      </c>
      <c r="Y11" s="691">
        <v>94.49</v>
      </c>
      <c r="Z11" s="729">
        <v>153140</v>
      </c>
      <c r="AA11" s="691">
        <v>40.840000000000003</v>
      </c>
      <c r="AB11" s="729">
        <v>189000</v>
      </c>
      <c r="AC11" s="689">
        <v>56.66</v>
      </c>
      <c r="AD11" s="688">
        <v>233800</v>
      </c>
      <c r="AE11" s="689">
        <v>93.58</v>
      </c>
      <c r="AF11" s="688">
        <v>174000</v>
      </c>
      <c r="AG11" s="689">
        <v>92.29</v>
      </c>
      <c r="AH11" s="688">
        <v>137000</v>
      </c>
      <c r="AI11" s="689">
        <v>93.71</v>
      </c>
      <c r="AJ11" s="688">
        <v>84000</v>
      </c>
      <c r="AK11" s="690">
        <v>84.06</v>
      </c>
      <c r="AL11" s="688">
        <v>141000</v>
      </c>
      <c r="AM11" s="689">
        <v>94.83</v>
      </c>
      <c r="AN11" s="688">
        <v>57560</v>
      </c>
      <c r="AO11" s="689">
        <v>125.33</v>
      </c>
      <c r="AP11" s="688">
        <v>146840</v>
      </c>
      <c r="AQ11" s="689">
        <v>91.73</v>
      </c>
      <c r="AR11" s="688">
        <v>118200</v>
      </c>
      <c r="AS11" s="689">
        <v>47.957738764215904</v>
      </c>
    </row>
    <row r="12" spans="1:45" ht="30.75" customHeight="1">
      <c r="C12" s="666" t="s">
        <v>500</v>
      </c>
      <c r="D12" s="667">
        <v>2500</v>
      </c>
      <c r="E12" s="691">
        <v>1.0900000000000001</v>
      </c>
      <c r="F12" s="667" t="s">
        <v>40</v>
      </c>
      <c r="G12" s="691" t="s">
        <v>40</v>
      </c>
      <c r="H12" s="667" t="s">
        <v>40</v>
      </c>
      <c r="I12" s="691" t="s">
        <v>40</v>
      </c>
      <c r="J12" s="667" t="s">
        <v>40</v>
      </c>
      <c r="K12" s="691" t="s">
        <v>40</v>
      </c>
      <c r="L12" s="667" t="s">
        <v>40</v>
      </c>
      <c r="M12" s="691" t="s">
        <v>40</v>
      </c>
      <c r="N12" s="667" t="s">
        <v>40</v>
      </c>
      <c r="O12" s="691" t="s">
        <v>40</v>
      </c>
      <c r="P12" s="667" t="s">
        <v>40</v>
      </c>
      <c r="Q12" s="691" t="s">
        <v>40</v>
      </c>
      <c r="R12" s="667" t="s">
        <v>40</v>
      </c>
      <c r="S12" s="691" t="s">
        <v>40</v>
      </c>
      <c r="T12" s="667" t="s">
        <v>40</v>
      </c>
      <c r="U12" s="691" t="s">
        <v>40</v>
      </c>
      <c r="V12" s="667" t="s">
        <v>40</v>
      </c>
      <c r="W12" s="691" t="s">
        <v>40</v>
      </c>
      <c r="X12" s="667" t="s">
        <v>40</v>
      </c>
      <c r="Y12" s="691" t="s">
        <v>40</v>
      </c>
      <c r="Z12" s="667" t="s">
        <v>40</v>
      </c>
      <c r="AA12" s="691" t="s">
        <v>40</v>
      </c>
      <c r="AB12" s="667" t="s">
        <v>40</v>
      </c>
      <c r="AC12" s="691" t="s">
        <v>40</v>
      </c>
      <c r="AD12" s="667" t="s">
        <v>40</v>
      </c>
      <c r="AE12" s="691" t="s">
        <v>40</v>
      </c>
      <c r="AF12" s="667" t="s">
        <v>40</v>
      </c>
      <c r="AG12" s="691" t="s">
        <v>40</v>
      </c>
      <c r="AH12" s="667" t="s">
        <v>40</v>
      </c>
      <c r="AI12" s="691" t="s">
        <v>40</v>
      </c>
      <c r="AJ12" s="667" t="s">
        <v>40</v>
      </c>
      <c r="AK12" s="691" t="s">
        <v>40</v>
      </c>
      <c r="AL12" s="667" t="s">
        <v>40</v>
      </c>
      <c r="AM12" s="691" t="s">
        <v>40</v>
      </c>
      <c r="AN12" s="667"/>
      <c r="AO12" s="691"/>
      <c r="AP12" s="667" t="s">
        <v>40</v>
      </c>
      <c r="AQ12" s="691" t="s">
        <v>40</v>
      </c>
      <c r="AR12" s="667" t="s">
        <v>43</v>
      </c>
      <c r="AS12" s="691" t="s">
        <v>43</v>
      </c>
    </row>
    <row r="13" spans="1:45" ht="30.75" customHeight="1">
      <c r="C13" s="666" t="s">
        <v>501</v>
      </c>
      <c r="D13" s="667" t="s">
        <v>40</v>
      </c>
      <c r="E13" s="691" t="s">
        <v>40</v>
      </c>
      <c r="F13" s="667" t="s">
        <v>40</v>
      </c>
      <c r="G13" s="691" t="s">
        <v>40</v>
      </c>
      <c r="H13" s="667" t="s">
        <v>40</v>
      </c>
      <c r="I13" s="691" t="s">
        <v>40</v>
      </c>
      <c r="J13" s="667" t="s">
        <v>40</v>
      </c>
      <c r="K13" s="691" t="s">
        <v>40</v>
      </c>
      <c r="L13" s="667" t="s">
        <v>40</v>
      </c>
      <c r="M13" s="691" t="s">
        <v>40</v>
      </c>
      <c r="N13" s="667" t="s">
        <v>40</v>
      </c>
      <c r="O13" s="691" t="s">
        <v>40</v>
      </c>
      <c r="P13" s="667" t="s">
        <v>40</v>
      </c>
      <c r="Q13" s="691" t="s">
        <v>40</v>
      </c>
      <c r="R13" s="667" t="s">
        <v>40</v>
      </c>
      <c r="S13" s="691" t="s">
        <v>40</v>
      </c>
      <c r="T13" s="667" t="s">
        <v>40</v>
      </c>
      <c r="U13" s="691" t="s">
        <v>40</v>
      </c>
      <c r="V13" s="667" t="s">
        <v>40</v>
      </c>
      <c r="W13" s="691" t="s">
        <v>40</v>
      </c>
      <c r="X13" s="667" t="s">
        <v>40</v>
      </c>
      <c r="Y13" s="691" t="s">
        <v>40</v>
      </c>
      <c r="Z13" s="729">
        <v>175000</v>
      </c>
      <c r="AA13" s="691">
        <v>46.66</v>
      </c>
      <c r="AB13" s="729">
        <v>125000</v>
      </c>
      <c r="AC13" s="689">
        <v>37.47</v>
      </c>
      <c r="AD13" s="667" t="s">
        <v>40</v>
      </c>
      <c r="AE13" s="691" t="s">
        <v>40</v>
      </c>
      <c r="AF13" s="667" t="s">
        <v>40</v>
      </c>
      <c r="AG13" s="691" t="s">
        <v>40</v>
      </c>
      <c r="AH13" s="667" t="s">
        <v>40</v>
      </c>
      <c r="AI13" s="691" t="s">
        <v>40</v>
      </c>
      <c r="AJ13" s="667" t="s">
        <v>40</v>
      </c>
      <c r="AK13" s="691" t="s">
        <v>40</v>
      </c>
      <c r="AL13" s="667" t="s">
        <v>40</v>
      </c>
      <c r="AM13" s="691" t="s">
        <v>40</v>
      </c>
      <c r="AN13" s="667"/>
      <c r="AO13" s="691"/>
      <c r="AP13" s="667" t="s">
        <v>40</v>
      </c>
      <c r="AQ13" s="691" t="s">
        <v>40</v>
      </c>
      <c r="AR13" s="667" t="s">
        <v>43</v>
      </c>
      <c r="AS13" s="691" t="s">
        <v>43</v>
      </c>
    </row>
    <row r="14" spans="1:45" ht="30.75" customHeight="1">
      <c r="C14" s="666" t="s">
        <v>502</v>
      </c>
      <c r="D14" s="667">
        <v>31309</v>
      </c>
      <c r="E14" s="691">
        <v>13.65</v>
      </c>
      <c r="F14" s="667">
        <v>1604</v>
      </c>
      <c r="G14" s="691">
        <v>0.69</v>
      </c>
      <c r="H14" s="667">
        <v>58355</v>
      </c>
      <c r="I14" s="691">
        <v>13.58</v>
      </c>
      <c r="J14" s="667">
        <v>12733</v>
      </c>
      <c r="K14" s="692">
        <v>6.6000000000000005</v>
      </c>
      <c r="L14" s="667">
        <v>7572</v>
      </c>
      <c r="M14" s="692">
        <v>4.04</v>
      </c>
      <c r="N14" s="667">
        <v>17664</v>
      </c>
      <c r="O14" s="692">
        <v>10.54</v>
      </c>
      <c r="P14" s="667">
        <v>35019</v>
      </c>
      <c r="Q14" s="691">
        <v>21.19</v>
      </c>
      <c r="R14" s="730">
        <v>12782</v>
      </c>
      <c r="S14" s="691">
        <v>7.62</v>
      </c>
      <c r="T14" s="730">
        <v>3416</v>
      </c>
      <c r="U14" s="691">
        <v>1.37</v>
      </c>
      <c r="V14" s="730">
        <v>18745</v>
      </c>
      <c r="W14" s="691">
        <v>36.94</v>
      </c>
      <c r="X14" s="730">
        <v>10400</v>
      </c>
      <c r="Y14" s="691">
        <v>5.51</v>
      </c>
      <c r="Z14" s="730">
        <v>46879</v>
      </c>
      <c r="AA14" s="691">
        <v>12.5</v>
      </c>
      <c r="AB14" s="730">
        <v>19597</v>
      </c>
      <c r="AC14" s="689">
        <v>5.87</v>
      </c>
      <c r="AD14" s="688">
        <v>16051</v>
      </c>
      <c r="AE14" s="689">
        <v>6.4200000000000008</v>
      </c>
      <c r="AF14" s="688">
        <v>14532</v>
      </c>
      <c r="AG14" s="689">
        <v>7.71</v>
      </c>
      <c r="AH14" s="688">
        <v>9203</v>
      </c>
      <c r="AI14" s="689">
        <v>6.29</v>
      </c>
      <c r="AJ14" s="688">
        <v>15933</v>
      </c>
      <c r="AK14" s="690">
        <v>15.94</v>
      </c>
      <c r="AL14" s="688">
        <v>7692</v>
      </c>
      <c r="AM14" s="689">
        <v>5.17</v>
      </c>
      <c r="AN14" s="688">
        <v>4927</v>
      </c>
      <c r="AO14" s="689">
        <v>10.26</v>
      </c>
      <c r="AP14" s="688">
        <v>13225</v>
      </c>
      <c r="AQ14" s="689">
        <v>8.27</v>
      </c>
      <c r="AR14" s="688">
        <v>10067</v>
      </c>
      <c r="AS14" s="689">
        <v>4.084522471568202</v>
      </c>
    </row>
    <row r="15" spans="1:45" ht="30.75" customHeight="1">
      <c r="C15" s="666" t="s">
        <v>503</v>
      </c>
      <c r="D15" s="667" t="s">
        <v>40</v>
      </c>
      <c r="E15" s="691" t="s">
        <v>40</v>
      </c>
      <c r="F15" s="667" t="s">
        <v>40</v>
      </c>
      <c r="G15" s="691" t="s">
        <v>40</v>
      </c>
      <c r="H15" s="667" t="s">
        <v>40</v>
      </c>
      <c r="I15" s="691" t="s">
        <v>40</v>
      </c>
      <c r="J15" s="667" t="s">
        <v>40</v>
      </c>
      <c r="K15" s="691" t="s">
        <v>40</v>
      </c>
      <c r="L15" s="667">
        <v>1239</v>
      </c>
      <c r="M15" s="692">
        <v>0.66</v>
      </c>
      <c r="N15" s="667" t="s">
        <v>40</v>
      </c>
      <c r="O15" s="691" t="s">
        <v>40</v>
      </c>
      <c r="P15" s="667" t="s">
        <v>40</v>
      </c>
      <c r="Q15" s="691" t="s">
        <v>40</v>
      </c>
      <c r="R15" s="667" t="s">
        <v>40</v>
      </c>
      <c r="S15" s="691" t="s">
        <v>40</v>
      </c>
      <c r="T15" s="667" t="s">
        <v>40</v>
      </c>
      <c r="U15" s="691" t="s">
        <v>40</v>
      </c>
      <c r="V15" s="667" t="s">
        <v>40</v>
      </c>
      <c r="W15" s="691" t="s">
        <v>40</v>
      </c>
      <c r="X15" s="667" t="s">
        <v>40</v>
      </c>
      <c r="Y15" s="691" t="s">
        <v>40</v>
      </c>
      <c r="Z15" s="729">
        <v>754</v>
      </c>
      <c r="AA15" s="691">
        <v>0.2</v>
      </c>
      <c r="AB15" s="667" t="s">
        <v>40</v>
      </c>
      <c r="AC15" s="691" t="s">
        <v>40</v>
      </c>
      <c r="AD15" s="667" t="s">
        <v>40</v>
      </c>
      <c r="AE15" s="691" t="s">
        <v>40</v>
      </c>
      <c r="AF15" s="667" t="s">
        <v>40</v>
      </c>
      <c r="AG15" s="691" t="s">
        <v>40</v>
      </c>
      <c r="AH15" s="667" t="s">
        <v>40</v>
      </c>
      <c r="AI15" s="691" t="s">
        <v>40</v>
      </c>
      <c r="AJ15" s="688">
        <v>40</v>
      </c>
      <c r="AK15" s="690">
        <v>0.04</v>
      </c>
      <c r="AL15" s="667" t="s">
        <v>40</v>
      </c>
      <c r="AM15" s="691" t="s">
        <v>40</v>
      </c>
      <c r="AN15" s="667">
        <v>210</v>
      </c>
      <c r="AO15" s="691" t="s">
        <v>40</v>
      </c>
      <c r="AP15" s="667" t="s">
        <v>40</v>
      </c>
      <c r="AQ15" s="691" t="s">
        <v>40</v>
      </c>
      <c r="AR15" s="667" t="s">
        <v>43</v>
      </c>
      <c r="AS15" s="691" t="s">
        <v>43</v>
      </c>
    </row>
    <row r="16" spans="1:45" ht="30.75" customHeight="1">
      <c r="C16" s="666" t="s">
        <v>504</v>
      </c>
      <c r="D16" s="667">
        <v>27720</v>
      </c>
      <c r="E16" s="691">
        <v>12.09</v>
      </c>
      <c r="F16" s="667" t="s">
        <v>40</v>
      </c>
      <c r="G16" s="691" t="s">
        <v>40</v>
      </c>
      <c r="H16" s="667">
        <v>54725</v>
      </c>
      <c r="I16" s="691">
        <v>12.74</v>
      </c>
      <c r="J16" s="667" t="s">
        <v>40</v>
      </c>
      <c r="K16" s="691" t="s">
        <v>40</v>
      </c>
      <c r="L16" s="667" t="s">
        <v>40</v>
      </c>
      <c r="M16" s="691" t="s">
        <v>40</v>
      </c>
      <c r="N16" s="667">
        <v>6971</v>
      </c>
      <c r="O16" s="692">
        <v>4.16</v>
      </c>
      <c r="P16" s="667">
        <v>287</v>
      </c>
      <c r="Q16" s="691">
        <v>0.17</v>
      </c>
      <c r="R16" s="667" t="s">
        <v>40</v>
      </c>
      <c r="S16" s="691" t="s">
        <v>40</v>
      </c>
      <c r="T16" s="667" t="s">
        <v>40</v>
      </c>
      <c r="U16" s="691" t="s">
        <v>40</v>
      </c>
      <c r="V16" s="667" t="s">
        <v>40</v>
      </c>
      <c r="W16" s="691" t="s">
        <v>40</v>
      </c>
      <c r="X16" s="729">
        <v>2156</v>
      </c>
      <c r="Y16" s="691">
        <v>1.1399999999999999</v>
      </c>
      <c r="Z16" s="729">
        <v>25288</v>
      </c>
      <c r="AA16" s="691">
        <v>6.74</v>
      </c>
      <c r="AB16" s="729">
        <v>564</v>
      </c>
      <c r="AC16" s="689">
        <v>0.17</v>
      </c>
      <c r="AD16" s="688">
        <v>472</v>
      </c>
      <c r="AE16" s="689">
        <v>0.19</v>
      </c>
      <c r="AF16" s="688">
        <v>810</v>
      </c>
      <c r="AG16" s="689">
        <v>0.43</v>
      </c>
      <c r="AH16" s="688">
        <v>675</v>
      </c>
      <c r="AI16" s="689">
        <v>0.46</v>
      </c>
      <c r="AJ16" s="688">
        <v>1643</v>
      </c>
      <c r="AK16" s="690">
        <v>1.64</v>
      </c>
      <c r="AL16" s="688">
        <v>1112</v>
      </c>
      <c r="AM16" s="689">
        <v>0.75</v>
      </c>
      <c r="AN16" s="688">
        <v>2018</v>
      </c>
      <c r="AO16" s="689">
        <v>4.3899999999999997</v>
      </c>
      <c r="AP16" s="688">
        <v>2157</v>
      </c>
      <c r="AQ16" s="689">
        <v>1.35</v>
      </c>
      <c r="AR16" s="688">
        <v>916</v>
      </c>
      <c r="AS16" s="689">
        <v>0.37165218873114858</v>
      </c>
    </row>
    <row r="17" spans="3:45" ht="30.75" customHeight="1">
      <c r="C17" s="666" t="s">
        <v>505</v>
      </c>
      <c r="D17" s="667">
        <v>3589</v>
      </c>
      <c r="E17" s="691">
        <v>1.56</v>
      </c>
      <c r="F17" s="667">
        <v>1604</v>
      </c>
      <c r="G17" s="691">
        <v>0.69</v>
      </c>
      <c r="H17" s="667">
        <v>3630</v>
      </c>
      <c r="I17" s="691">
        <v>0.84</v>
      </c>
      <c r="J17" s="667">
        <v>12733</v>
      </c>
      <c r="K17" s="692">
        <v>6.6000000000000005</v>
      </c>
      <c r="L17" s="667">
        <v>6333</v>
      </c>
      <c r="M17" s="692">
        <v>3.38</v>
      </c>
      <c r="N17" s="667">
        <v>10693</v>
      </c>
      <c r="O17" s="692">
        <v>6.38</v>
      </c>
      <c r="P17" s="667">
        <v>34732</v>
      </c>
      <c r="Q17" s="691">
        <v>21.02</v>
      </c>
      <c r="R17" s="729">
        <v>12782</v>
      </c>
      <c r="S17" s="691">
        <v>7.62</v>
      </c>
      <c r="T17" s="729">
        <v>3416</v>
      </c>
      <c r="U17" s="691">
        <v>1.37</v>
      </c>
      <c r="V17" s="729">
        <v>18745</v>
      </c>
      <c r="W17" s="691">
        <v>36.94</v>
      </c>
      <c r="X17" s="729">
        <v>8244</v>
      </c>
      <c r="Y17" s="691">
        <v>4.37</v>
      </c>
      <c r="Z17" s="729">
        <v>20837</v>
      </c>
      <c r="AA17" s="691">
        <v>5.56</v>
      </c>
      <c r="AB17" s="729">
        <v>19033</v>
      </c>
      <c r="AC17" s="689">
        <v>5.7</v>
      </c>
      <c r="AD17" s="688">
        <v>15579</v>
      </c>
      <c r="AE17" s="689">
        <v>6.23</v>
      </c>
      <c r="AF17" s="688">
        <v>13722</v>
      </c>
      <c r="AG17" s="689">
        <v>7.28</v>
      </c>
      <c r="AH17" s="688">
        <v>8528</v>
      </c>
      <c r="AI17" s="689">
        <v>5.83</v>
      </c>
      <c r="AJ17" s="688">
        <v>14249</v>
      </c>
      <c r="AK17" s="690">
        <v>14.26</v>
      </c>
      <c r="AL17" s="688">
        <v>6580</v>
      </c>
      <c r="AM17" s="689">
        <v>4.42</v>
      </c>
      <c r="AN17" s="688">
        <v>2699</v>
      </c>
      <c r="AO17" s="689">
        <v>5.87</v>
      </c>
      <c r="AP17" s="688">
        <v>11068</v>
      </c>
      <c r="AQ17" s="689">
        <v>6.92</v>
      </c>
      <c r="AR17" s="688">
        <v>9151</v>
      </c>
      <c r="AS17" s="689">
        <v>3.712870282837053</v>
      </c>
    </row>
    <row r="18" spans="3:45" ht="30.75" customHeight="1">
      <c r="C18" s="666" t="s">
        <v>506</v>
      </c>
      <c r="D18" s="667" t="s">
        <v>40</v>
      </c>
      <c r="E18" s="691" t="s">
        <v>40</v>
      </c>
      <c r="F18" s="667" t="s">
        <v>40</v>
      </c>
      <c r="G18" s="691" t="s">
        <v>40</v>
      </c>
      <c r="H18" s="667" t="s">
        <v>40</v>
      </c>
      <c r="I18" s="691" t="s">
        <v>40</v>
      </c>
      <c r="J18" s="667" t="s">
        <v>40</v>
      </c>
      <c r="K18" s="691" t="s">
        <v>40</v>
      </c>
      <c r="L18" s="667" t="s">
        <v>40</v>
      </c>
      <c r="M18" s="691" t="s">
        <v>40</v>
      </c>
      <c r="N18" s="667" t="s">
        <v>40</v>
      </c>
      <c r="O18" s="691" t="s">
        <v>40</v>
      </c>
      <c r="P18" s="667" t="s">
        <v>40</v>
      </c>
      <c r="Q18" s="691" t="s">
        <v>40</v>
      </c>
      <c r="R18" s="667" t="s">
        <v>40</v>
      </c>
      <c r="S18" s="691" t="s">
        <v>40</v>
      </c>
      <c r="T18" s="667" t="s">
        <v>40</v>
      </c>
      <c r="U18" s="691" t="s">
        <v>40</v>
      </c>
      <c r="V18" s="667" t="s">
        <v>40</v>
      </c>
      <c r="W18" s="691" t="s">
        <v>40</v>
      </c>
      <c r="X18" s="667" t="s">
        <v>40</v>
      </c>
      <c r="Y18" s="691" t="s">
        <v>40</v>
      </c>
      <c r="Z18" s="667" t="s">
        <v>40</v>
      </c>
      <c r="AA18" s="691" t="s">
        <v>40</v>
      </c>
      <c r="AB18" s="667" t="s">
        <v>40</v>
      </c>
      <c r="AC18" s="691" t="s">
        <v>40</v>
      </c>
      <c r="AD18" s="667" t="s">
        <v>40</v>
      </c>
      <c r="AE18" s="691" t="s">
        <v>40</v>
      </c>
      <c r="AF18" s="667" t="s">
        <v>40</v>
      </c>
      <c r="AG18" s="691" t="s">
        <v>40</v>
      </c>
      <c r="AH18" s="667" t="s">
        <v>40</v>
      </c>
      <c r="AI18" s="691" t="s">
        <v>40</v>
      </c>
      <c r="AJ18" s="667" t="s">
        <v>40</v>
      </c>
      <c r="AK18" s="691" t="s">
        <v>40</v>
      </c>
      <c r="AL18" s="667" t="s">
        <v>40</v>
      </c>
      <c r="AM18" s="691" t="s">
        <v>40</v>
      </c>
      <c r="AN18" s="667" t="s">
        <v>40</v>
      </c>
      <c r="AO18" s="691" t="s">
        <v>40</v>
      </c>
      <c r="AP18" s="667"/>
      <c r="AQ18" s="691" t="s">
        <v>40</v>
      </c>
      <c r="AR18" s="667" t="s">
        <v>43</v>
      </c>
      <c r="AS18" s="691" t="s">
        <v>43</v>
      </c>
    </row>
    <row r="19" spans="3:45" ht="30.75" customHeight="1">
      <c r="C19" s="666"/>
      <c r="D19" s="667"/>
      <c r="E19" s="691"/>
      <c r="F19" s="667"/>
      <c r="G19" s="691"/>
      <c r="H19" s="667"/>
      <c r="I19" s="691"/>
      <c r="J19" s="667"/>
      <c r="K19" s="692"/>
      <c r="L19" s="667"/>
      <c r="M19" s="692"/>
      <c r="N19" s="667"/>
      <c r="O19" s="692"/>
      <c r="P19" s="667"/>
      <c r="Q19" s="691"/>
      <c r="R19" s="667"/>
      <c r="S19" s="691"/>
      <c r="T19" s="667"/>
      <c r="U19" s="691"/>
      <c r="V19" s="667"/>
      <c r="W19" s="691"/>
      <c r="X19" s="667"/>
      <c r="Y19" s="691"/>
      <c r="Z19" s="667"/>
      <c r="AA19" s="691"/>
      <c r="AB19" s="667"/>
      <c r="AC19" s="691"/>
      <c r="AD19" s="667"/>
      <c r="AE19" s="691"/>
      <c r="AF19" s="667"/>
      <c r="AG19" s="691"/>
      <c r="AH19" s="667"/>
      <c r="AI19" s="691"/>
      <c r="AJ19" s="667"/>
      <c r="AK19" s="692"/>
      <c r="AL19" s="667"/>
      <c r="AM19" s="691"/>
      <c r="AN19" s="667"/>
      <c r="AO19" s="691"/>
      <c r="AP19" s="667"/>
      <c r="AQ19" s="691"/>
      <c r="AR19" s="667"/>
      <c r="AS19" s="691"/>
    </row>
    <row r="20" spans="3:45" ht="30.75" customHeight="1">
      <c r="C20" s="666" t="s">
        <v>507</v>
      </c>
      <c r="D20" s="667"/>
      <c r="E20" s="691"/>
      <c r="F20" s="667"/>
      <c r="G20" s="691"/>
      <c r="H20" s="667"/>
      <c r="I20" s="691"/>
      <c r="J20" s="667"/>
      <c r="K20" s="692"/>
      <c r="L20" s="667"/>
      <c r="M20" s="692"/>
      <c r="N20" s="667"/>
      <c r="O20" s="692"/>
      <c r="P20" s="667"/>
      <c r="Q20" s="691"/>
      <c r="R20" s="667"/>
      <c r="S20" s="691"/>
      <c r="T20" s="667"/>
      <c r="U20" s="691"/>
      <c r="V20" s="667"/>
      <c r="W20" s="691"/>
      <c r="X20" s="667"/>
      <c r="Y20" s="691"/>
      <c r="Z20" s="667"/>
      <c r="AA20" s="691"/>
      <c r="AB20" s="667"/>
      <c r="AC20" s="691"/>
      <c r="AD20" s="667"/>
      <c r="AE20" s="691"/>
      <c r="AF20" s="667"/>
      <c r="AG20" s="691"/>
      <c r="AH20" s="667"/>
      <c r="AI20" s="691"/>
      <c r="AJ20" s="667"/>
      <c r="AK20" s="692"/>
      <c r="AL20" s="667"/>
      <c r="AM20" s="691"/>
      <c r="AN20" s="667">
        <v>16560</v>
      </c>
      <c r="AO20" s="691"/>
      <c r="AP20" s="667">
        <v>16560</v>
      </c>
      <c r="AQ20" s="691"/>
      <c r="AR20" s="667" t="s">
        <v>43</v>
      </c>
      <c r="AS20" s="691" t="s">
        <v>43</v>
      </c>
    </row>
    <row r="21" spans="3:45" ht="30.75" customHeight="1">
      <c r="C21" s="666"/>
      <c r="D21" s="667"/>
      <c r="E21" s="669"/>
      <c r="F21" s="667"/>
      <c r="G21" s="668"/>
      <c r="H21" s="667"/>
      <c r="I21" s="668"/>
      <c r="J21" s="667"/>
      <c r="K21" s="670"/>
      <c r="L21" s="667"/>
      <c r="M21" s="670"/>
      <c r="N21" s="667"/>
      <c r="O21" s="670"/>
      <c r="P21" s="667"/>
      <c r="Q21" s="668"/>
      <c r="R21" s="731"/>
      <c r="S21" s="668"/>
      <c r="T21" s="731"/>
      <c r="U21" s="668"/>
      <c r="V21" s="731"/>
      <c r="W21" s="668"/>
      <c r="X21" s="731"/>
      <c r="Y21" s="668"/>
      <c r="Z21" s="731"/>
      <c r="AA21" s="668"/>
      <c r="AB21" s="731"/>
      <c r="AC21" s="673"/>
      <c r="AD21" s="672"/>
      <c r="AE21" s="673"/>
      <c r="AF21" s="672"/>
      <c r="AG21" s="673"/>
      <c r="AH21" s="672"/>
      <c r="AI21" s="673"/>
      <c r="AJ21" s="672"/>
      <c r="AK21" s="674"/>
      <c r="AL21" s="672"/>
      <c r="AM21" s="673"/>
      <c r="AN21" s="672"/>
      <c r="AO21" s="673"/>
      <c r="AP21" s="672"/>
      <c r="AQ21" s="673"/>
      <c r="AR21" s="672"/>
      <c r="AS21" s="673"/>
    </row>
    <row r="22" spans="3:45" ht="30.75" customHeight="1">
      <c r="C22" s="675" t="s">
        <v>508</v>
      </c>
      <c r="D22" s="676">
        <v>594134</v>
      </c>
      <c r="E22" s="677">
        <v>100</v>
      </c>
      <c r="F22" s="676">
        <v>521031</v>
      </c>
      <c r="G22" s="677">
        <v>99.999999999999986</v>
      </c>
      <c r="H22" s="676">
        <v>717329</v>
      </c>
      <c r="I22" s="677">
        <v>100</v>
      </c>
      <c r="J22" s="676">
        <v>872527</v>
      </c>
      <c r="K22" s="679">
        <v>100</v>
      </c>
      <c r="L22" s="676">
        <v>776921</v>
      </c>
      <c r="M22" s="679">
        <v>100</v>
      </c>
      <c r="N22" s="676">
        <v>612380</v>
      </c>
      <c r="O22" s="679">
        <v>100</v>
      </c>
      <c r="P22" s="676">
        <v>579518</v>
      </c>
      <c r="Q22" s="677">
        <v>100.00000000000001</v>
      </c>
      <c r="R22" s="676">
        <v>560356</v>
      </c>
      <c r="S22" s="677">
        <v>100</v>
      </c>
      <c r="T22" s="676">
        <v>460552</v>
      </c>
      <c r="U22" s="677">
        <v>100</v>
      </c>
      <c r="V22" s="676">
        <v>739171</v>
      </c>
      <c r="W22" s="677">
        <v>100</v>
      </c>
      <c r="X22" s="676">
        <v>672286</v>
      </c>
      <c r="Y22" s="677">
        <v>100.00000000000001</v>
      </c>
      <c r="Z22" s="676">
        <v>846037</v>
      </c>
      <c r="AA22" s="677">
        <v>100</v>
      </c>
      <c r="AB22" s="676">
        <v>719625</v>
      </c>
      <c r="AC22" s="680">
        <v>100</v>
      </c>
      <c r="AD22" s="676">
        <v>788271</v>
      </c>
      <c r="AE22" s="680">
        <v>100</v>
      </c>
      <c r="AF22" s="676">
        <v>693908</v>
      </c>
      <c r="AG22" s="680">
        <v>100</v>
      </c>
      <c r="AH22" s="676">
        <v>600578</v>
      </c>
      <c r="AI22" s="680">
        <v>100.00000000000001</v>
      </c>
      <c r="AJ22" s="676">
        <v>637630</v>
      </c>
      <c r="AK22" s="681">
        <v>100.00000000000001</v>
      </c>
      <c r="AL22" s="676">
        <v>593172</v>
      </c>
      <c r="AM22" s="680">
        <v>100.00000000000001</v>
      </c>
      <c r="AN22" s="676">
        <v>578046</v>
      </c>
      <c r="AO22" s="680">
        <v>100</v>
      </c>
      <c r="AP22" s="676">
        <v>1223921</v>
      </c>
      <c r="AQ22" s="680">
        <v>100</v>
      </c>
      <c r="AR22" s="676">
        <v>642833</v>
      </c>
      <c r="AS22" s="680">
        <v>100.00040799087789</v>
      </c>
    </row>
    <row r="23" spans="3:45" ht="30.75" customHeight="1">
      <c r="C23" s="667"/>
      <c r="D23" s="732"/>
      <c r="E23" s="691"/>
      <c r="F23" s="732"/>
      <c r="G23" s="691"/>
      <c r="H23" s="732"/>
      <c r="I23" s="691"/>
      <c r="J23" s="732"/>
      <c r="K23" s="692"/>
      <c r="L23" s="732"/>
      <c r="M23" s="692"/>
      <c r="N23" s="732"/>
      <c r="O23" s="692"/>
      <c r="P23" s="732"/>
      <c r="Q23" s="691"/>
      <c r="R23" s="733"/>
      <c r="S23" s="691"/>
      <c r="T23" s="733"/>
      <c r="U23" s="691"/>
      <c r="V23" s="733"/>
      <c r="W23" s="691"/>
      <c r="X23" s="733"/>
      <c r="Y23" s="691"/>
      <c r="Z23" s="733"/>
      <c r="AA23" s="691"/>
      <c r="AB23" s="733"/>
      <c r="AC23" s="689"/>
      <c r="AD23" s="733"/>
      <c r="AE23" s="689"/>
      <c r="AF23" s="733"/>
      <c r="AG23" s="689"/>
      <c r="AH23" s="733"/>
      <c r="AI23" s="689"/>
      <c r="AJ23" s="733"/>
      <c r="AK23" s="690"/>
      <c r="AL23" s="733"/>
      <c r="AM23" s="689"/>
      <c r="AN23" s="733"/>
      <c r="AO23" s="689"/>
      <c r="AP23" s="733"/>
      <c r="AQ23" s="689"/>
      <c r="AR23" s="733"/>
      <c r="AS23" s="689"/>
    </row>
    <row r="24" spans="3:45" ht="30.75" customHeight="1">
      <c r="C24" s="666" t="s">
        <v>509</v>
      </c>
      <c r="D24" s="667">
        <v>396557</v>
      </c>
      <c r="E24" s="691">
        <v>66.75</v>
      </c>
      <c r="F24" s="667">
        <v>306303</v>
      </c>
      <c r="G24" s="691">
        <v>58.79</v>
      </c>
      <c r="H24" s="667">
        <v>502804</v>
      </c>
      <c r="I24" s="691">
        <v>70.09</v>
      </c>
      <c r="J24" s="667">
        <v>291378</v>
      </c>
      <c r="K24" s="692">
        <v>33.39</v>
      </c>
      <c r="L24" s="667">
        <v>282251</v>
      </c>
      <c r="M24" s="692">
        <v>36.33</v>
      </c>
      <c r="N24" s="667">
        <v>295097</v>
      </c>
      <c r="O24" s="692">
        <v>48.18</v>
      </c>
      <c r="P24" s="667">
        <v>456626</v>
      </c>
      <c r="Q24" s="691">
        <v>78.790000000000006</v>
      </c>
      <c r="R24" s="730">
        <v>438058</v>
      </c>
      <c r="S24" s="691">
        <v>78.17</v>
      </c>
      <c r="T24" s="730">
        <v>334087</v>
      </c>
      <c r="U24" s="691">
        <v>72.540000000000006</v>
      </c>
      <c r="V24" s="730">
        <v>606270</v>
      </c>
      <c r="W24" s="691">
        <v>82.02</v>
      </c>
      <c r="X24" s="730">
        <v>531515</v>
      </c>
      <c r="Y24" s="691">
        <v>79.06</v>
      </c>
      <c r="Z24" s="730">
        <v>700815</v>
      </c>
      <c r="AA24" s="691">
        <v>82.84</v>
      </c>
      <c r="AB24" s="730">
        <v>570575</v>
      </c>
      <c r="AC24" s="691">
        <v>79.290000000000006</v>
      </c>
      <c r="AD24" s="730">
        <v>643132</v>
      </c>
      <c r="AE24" s="691">
        <v>81.59</v>
      </c>
      <c r="AF24" s="730">
        <v>544819</v>
      </c>
      <c r="AG24" s="691">
        <v>78.510000000000005</v>
      </c>
      <c r="AH24" s="730">
        <v>459401</v>
      </c>
      <c r="AI24" s="691">
        <v>76.490000000000009</v>
      </c>
      <c r="AJ24" s="730">
        <v>478006</v>
      </c>
      <c r="AK24" s="692">
        <v>74.960000000000008</v>
      </c>
      <c r="AL24" s="730">
        <v>407530</v>
      </c>
      <c r="AM24" s="691">
        <v>68.7</v>
      </c>
      <c r="AN24" s="730">
        <v>286388</v>
      </c>
      <c r="AO24" s="691">
        <v>49.54</v>
      </c>
      <c r="AP24" s="730">
        <v>640656</v>
      </c>
      <c r="AQ24" s="691">
        <v>52.35</v>
      </c>
      <c r="AR24" s="730">
        <v>461621</v>
      </c>
      <c r="AS24" s="691">
        <v>71.810407990877877</v>
      </c>
    </row>
    <row r="25" spans="3:45" ht="30.75" customHeight="1">
      <c r="C25" s="666" t="s">
        <v>510</v>
      </c>
      <c r="D25" s="667">
        <v>347720</v>
      </c>
      <c r="E25" s="691">
        <v>58.53</v>
      </c>
      <c r="F25" s="667">
        <v>304412</v>
      </c>
      <c r="G25" s="691">
        <v>58.43</v>
      </c>
      <c r="H25" s="667">
        <v>501147</v>
      </c>
      <c r="I25" s="691">
        <v>69.86</v>
      </c>
      <c r="J25" s="667">
        <v>289698</v>
      </c>
      <c r="K25" s="692">
        <v>33.200000000000003</v>
      </c>
      <c r="L25" s="667">
        <v>275345</v>
      </c>
      <c r="M25" s="692">
        <v>35.44</v>
      </c>
      <c r="N25" s="667">
        <v>288124</v>
      </c>
      <c r="O25" s="692">
        <v>47.04</v>
      </c>
      <c r="P25" s="667">
        <v>435362</v>
      </c>
      <c r="Q25" s="691">
        <v>75.12</v>
      </c>
      <c r="R25" s="729">
        <v>430064</v>
      </c>
      <c r="S25" s="691">
        <v>76.739999999999995</v>
      </c>
      <c r="T25" s="729">
        <v>323869</v>
      </c>
      <c r="U25" s="691">
        <v>70.319999999999993</v>
      </c>
      <c r="V25" s="729">
        <v>598258</v>
      </c>
      <c r="W25" s="691">
        <v>80.94</v>
      </c>
      <c r="X25" s="729">
        <v>525648</v>
      </c>
      <c r="Y25" s="691">
        <v>78.19</v>
      </c>
      <c r="Z25" s="729">
        <v>683433</v>
      </c>
      <c r="AA25" s="691">
        <v>80.78</v>
      </c>
      <c r="AB25" s="729">
        <v>552101</v>
      </c>
      <c r="AC25" s="691">
        <v>76.73</v>
      </c>
      <c r="AD25" s="729">
        <v>636788</v>
      </c>
      <c r="AE25" s="691">
        <v>80.790000000000006</v>
      </c>
      <c r="AF25" s="729">
        <v>540504</v>
      </c>
      <c r="AG25" s="691">
        <v>77.89</v>
      </c>
      <c r="AH25" s="729">
        <v>448922</v>
      </c>
      <c r="AI25" s="691">
        <v>74.739999999999995</v>
      </c>
      <c r="AJ25" s="729">
        <v>434872</v>
      </c>
      <c r="AK25" s="692">
        <v>68.2</v>
      </c>
      <c r="AL25" s="729">
        <v>400463</v>
      </c>
      <c r="AM25" s="691">
        <v>67.510000000000005</v>
      </c>
      <c r="AN25" s="729">
        <v>257133</v>
      </c>
      <c r="AO25" s="691">
        <v>44.48</v>
      </c>
      <c r="AP25" s="729">
        <v>610842</v>
      </c>
      <c r="AQ25" s="691">
        <v>49.91</v>
      </c>
      <c r="AR25" s="729">
        <v>429521</v>
      </c>
      <c r="AS25" s="691">
        <v>66.816887123094176</v>
      </c>
    </row>
    <row r="26" spans="3:45" ht="30.75" customHeight="1">
      <c r="C26" s="666" t="s">
        <v>511</v>
      </c>
      <c r="D26" s="667">
        <v>32653</v>
      </c>
      <c r="E26" s="691">
        <v>5.5</v>
      </c>
      <c r="F26" s="667">
        <v>1891</v>
      </c>
      <c r="G26" s="691">
        <v>0.36</v>
      </c>
      <c r="H26" s="667">
        <v>1657</v>
      </c>
      <c r="I26" s="691">
        <v>0.23</v>
      </c>
      <c r="J26" s="667">
        <v>1680</v>
      </c>
      <c r="K26" s="692">
        <v>0.19</v>
      </c>
      <c r="L26" s="667">
        <v>6906</v>
      </c>
      <c r="M26" s="692">
        <v>0.89</v>
      </c>
      <c r="N26" s="667">
        <v>6973</v>
      </c>
      <c r="O26" s="692">
        <v>1.1399999999999999</v>
      </c>
      <c r="P26" s="667">
        <v>21264</v>
      </c>
      <c r="Q26" s="691">
        <v>3.67</v>
      </c>
      <c r="R26" s="729">
        <v>7994</v>
      </c>
      <c r="S26" s="691">
        <v>1.43</v>
      </c>
      <c r="T26" s="729">
        <v>5435</v>
      </c>
      <c r="U26" s="691">
        <v>1.18</v>
      </c>
      <c r="V26" s="729">
        <v>8012</v>
      </c>
      <c r="W26" s="691">
        <v>1.08</v>
      </c>
      <c r="X26" s="729">
        <v>3990</v>
      </c>
      <c r="Y26" s="691">
        <v>0.59</v>
      </c>
      <c r="Z26" s="729">
        <v>15769</v>
      </c>
      <c r="AA26" s="691">
        <v>1.86</v>
      </c>
      <c r="AB26" s="729">
        <v>17809</v>
      </c>
      <c r="AC26" s="691">
        <v>2.4700000000000002</v>
      </c>
      <c r="AD26" s="729">
        <v>5756</v>
      </c>
      <c r="AE26" s="691">
        <v>0.73</v>
      </c>
      <c r="AF26" s="729">
        <v>4028</v>
      </c>
      <c r="AG26" s="691">
        <v>0.57999999999999996</v>
      </c>
      <c r="AH26" s="729">
        <v>10096</v>
      </c>
      <c r="AI26" s="691">
        <v>1.68</v>
      </c>
      <c r="AJ26" s="729">
        <v>13738</v>
      </c>
      <c r="AK26" s="692">
        <v>2.15</v>
      </c>
      <c r="AL26" s="729">
        <v>2501</v>
      </c>
      <c r="AM26" s="691">
        <v>0.42</v>
      </c>
      <c r="AN26" s="729">
        <v>27824</v>
      </c>
      <c r="AO26" s="691">
        <v>4.8099999999999996</v>
      </c>
      <c r="AP26" s="729">
        <v>8958</v>
      </c>
      <c r="AQ26" s="691">
        <v>0.73</v>
      </c>
      <c r="AR26" s="729">
        <v>9509</v>
      </c>
      <c r="AS26" s="691">
        <v>1.4792333312073276</v>
      </c>
    </row>
    <row r="27" spans="3:45" ht="30.75" customHeight="1">
      <c r="C27" s="666" t="s">
        <v>512</v>
      </c>
      <c r="D27" s="667" t="s">
        <v>40</v>
      </c>
      <c r="E27" s="691" t="s">
        <v>40</v>
      </c>
      <c r="F27" s="667" t="s">
        <v>40</v>
      </c>
      <c r="G27" s="691" t="s">
        <v>40</v>
      </c>
      <c r="H27" s="667" t="s">
        <v>40</v>
      </c>
      <c r="I27" s="691" t="s">
        <v>40</v>
      </c>
      <c r="J27" s="667" t="s">
        <v>40</v>
      </c>
      <c r="K27" s="691" t="s">
        <v>40</v>
      </c>
      <c r="L27" s="667" t="s">
        <v>40</v>
      </c>
      <c r="M27" s="691" t="s">
        <v>40</v>
      </c>
      <c r="N27" s="667" t="s">
        <v>40</v>
      </c>
      <c r="O27" s="691" t="s">
        <v>40</v>
      </c>
      <c r="P27" s="667" t="s">
        <v>40</v>
      </c>
      <c r="Q27" s="691" t="s">
        <v>40</v>
      </c>
      <c r="R27" s="667" t="s">
        <v>40</v>
      </c>
      <c r="S27" s="691" t="s">
        <v>40</v>
      </c>
      <c r="T27" s="729">
        <v>4783</v>
      </c>
      <c r="U27" s="691">
        <v>1.04</v>
      </c>
      <c r="V27" s="667" t="s">
        <v>40</v>
      </c>
      <c r="W27" s="691" t="s">
        <v>40</v>
      </c>
      <c r="X27" s="667" t="s">
        <v>40</v>
      </c>
      <c r="Y27" s="691" t="s">
        <v>40</v>
      </c>
      <c r="Z27" s="667" t="s">
        <v>40</v>
      </c>
      <c r="AA27" s="691" t="s">
        <v>40</v>
      </c>
      <c r="AB27" s="667" t="s">
        <v>40</v>
      </c>
      <c r="AC27" s="691" t="s">
        <v>40</v>
      </c>
      <c r="AD27" s="667" t="s">
        <v>40</v>
      </c>
      <c r="AE27" s="691" t="s">
        <v>40</v>
      </c>
      <c r="AF27" s="667" t="s">
        <v>40</v>
      </c>
      <c r="AG27" s="691" t="s">
        <v>40</v>
      </c>
      <c r="AH27" s="667" t="s">
        <v>40</v>
      </c>
      <c r="AI27" s="691" t="s">
        <v>40</v>
      </c>
      <c r="AJ27" s="729">
        <v>2160</v>
      </c>
      <c r="AK27" s="692">
        <v>0.34</v>
      </c>
      <c r="AL27" s="667" t="s">
        <v>40</v>
      </c>
      <c r="AM27" s="691" t="s">
        <v>40</v>
      </c>
      <c r="AN27" s="667" t="s">
        <v>40</v>
      </c>
      <c r="AO27" s="691" t="s">
        <v>40</v>
      </c>
      <c r="AP27" s="667" t="s">
        <v>40</v>
      </c>
      <c r="AQ27" s="691" t="s">
        <v>40</v>
      </c>
      <c r="AR27" s="667" t="s">
        <v>43</v>
      </c>
      <c r="AS27" s="691" t="s">
        <v>43</v>
      </c>
    </row>
    <row r="28" spans="3:45" ht="30.75" customHeight="1">
      <c r="C28" s="666" t="s">
        <v>513</v>
      </c>
      <c r="D28" s="667">
        <v>16184</v>
      </c>
      <c r="E28" s="691">
        <v>2.72</v>
      </c>
      <c r="F28" s="667" t="s">
        <v>40</v>
      </c>
      <c r="G28" s="691" t="s">
        <v>40</v>
      </c>
      <c r="H28" s="667" t="s">
        <v>40</v>
      </c>
      <c r="I28" s="691" t="s">
        <v>40</v>
      </c>
      <c r="J28" s="667" t="s">
        <v>40</v>
      </c>
      <c r="K28" s="691" t="s">
        <v>40</v>
      </c>
      <c r="L28" s="667" t="s">
        <v>40</v>
      </c>
      <c r="M28" s="691" t="s">
        <v>40</v>
      </c>
      <c r="N28" s="667" t="s">
        <v>40</v>
      </c>
      <c r="O28" s="691" t="s">
        <v>40</v>
      </c>
      <c r="P28" s="667" t="s">
        <v>40</v>
      </c>
      <c r="Q28" s="691" t="s">
        <v>40</v>
      </c>
      <c r="R28" s="667" t="s">
        <v>40</v>
      </c>
      <c r="S28" s="691" t="s">
        <v>40</v>
      </c>
      <c r="T28" s="667" t="s">
        <v>40</v>
      </c>
      <c r="U28" s="691" t="s">
        <v>40</v>
      </c>
      <c r="V28" s="667" t="s">
        <v>40</v>
      </c>
      <c r="W28" s="691" t="s">
        <v>40</v>
      </c>
      <c r="X28" s="667" t="s">
        <v>40</v>
      </c>
      <c r="Y28" s="691" t="s">
        <v>40</v>
      </c>
      <c r="Z28" s="667" t="s">
        <v>40</v>
      </c>
      <c r="AA28" s="691" t="s">
        <v>40</v>
      </c>
      <c r="AB28" s="667" t="s">
        <v>40</v>
      </c>
      <c r="AC28" s="691" t="s">
        <v>40</v>
      </c>
      <c r="AD28" s="667" t="s">
        <v>40</v>
      </c>
      <c r="AE28" s="691" t="s">
        <v>40</v>
      </c>
      <c r="AF28" s="667" t="s">
        <v>40</v>
      </c>
      <c r="AG28" s="691" t="s">
        <v>40</v>
      </c>
      <c r="AH28" s="729">
        <v>341</v>
      </c>
      <c r="AI28" s="691">
        <v>0.06</v>
      </c>
      <c r="AJ28" s="729">
        <v>27236</v>
      </c>
      <c r="AK28" s="692">
        <v>4.2699999999999996</v>
      </c>
      <c r="AL28" s="729">
        <v>4566</v>
      </c>
      <c r="AM28" s="691">
        <v>0.77</v>
      </c>
      <c r="AN28" s="729">
        <v>1430</v>
      </c>
      <c r="AO28" s="691">
        <v>0.25</v>
      </c>
      <c r="AP28" s="729">
        <v>20856</v>
      </c>
      <c r="AQ28" s="691">
        <v>1.71</v>
      </c>
      <c r="AR28" s="729">
        <v>22591</v>
      </c>
      <c r="AS28" s="691">
        <v>3.5142875365763735</v>
      </c>
    </row>
    <row r="29" spans="3:45" ht="30.75" customHeight="1">
      <c r="C29" s="666" t="s">
        <v>514</v>
      </c>
      <c r="D29" s="667" t="s">
        <v>40</v>
      </c>
      <c r="E29" s="691" t="s">
        <v>40</v>
      </c>
      <c r="F29" s="667" t="s">
        <v>40</v>
      </c>
      <c r="G29" s="691" t="s">
        <v>40</v>
      </c>
      <c r="H29" s="667" t="s">
        <v>40</v>
      </c>
      <c r="I29" s="691" t="s">
        <v>40</v>
      </c>
      <c r="J29" s="667" t="s">
        <v>40</v>
      </c>
      <c r="K29" s="691" t="s">
        <v>40</v>
      </c>
      <c r="L29" s="667" t="s">
        <v>40</v>
      </c>
      <c r="M29" s="691" t="s">
        <v>40</v>
      </c>
      <c r="N29" s="667" t="s">
        <v>40</v>
      </c>
      <c r="O29" s="691" t="s">
        <v>40</v>
      </c>
      <c r="P29" s="667" t="s">
        <v>40</v>
      </c>
      <c r="Q29" s="691" t="s">
        <v>40</v>
      </c>
      <c r="R29" s="667" t="s">
        <v>40</v>
      </c>
      <c r="S29" s="691" t="s">
        <v>40</v>
      </c>
      <c r="T29" s="667" t="s">
        <v>40</v>
      </c>
      <c r="U29" s="691" t="s">
        <v>40</v>
      </c>
      <c r="V29" s="667" t="s">
        <v>40</v>
      </c>
      <c r="W29" s="691" t="s">
        <v>40</v>
      </c>
      <c r="X29" s="729">
        <v>1877</v>
      </c>
      <c r="Y29" s="691">
        <v>0.28000000000000003</v>
      </c>
      <c r="Z29" s="729">
        <v>1613</v>
      </c>
      <c r="AA29" s="691">
        <v>0.19</v>
      </c>
      <c r="AB29" s="729">
        <v>665</v>
      </c>
      <c r="AC29" s="691">
        <v>0.09</v>
      </c>
      <c r="AD29" s="729">
        <v>588</v>
      </c>
      <c r="AE29" s="691">
        <v>7.0000000000000007E-2</v>
      </c>
      <c r="AF29" s="729">
        <v>287</v>
      </c>
      <c r="AG29" s="691">
        <v>0.04</v>
      </c>
      <c r="AH29" s="729">
        <v>42</v>
      </c>
      <c r="AI29" s="691">
        <v>0.01</v>
      </c>
      <c r="AJ29" s="667" t="s">
        <v>40</v>
      </c>
      <c r="AK29" s="691" t="s">
        <v>40</v>
      </c>
      <c r="AL29" s="667" t="s">
        <v>40</v>
      </c>
      <c r="AM29" s="691" t="s">
        <v>40</v>
      </c>
      <c r="AN29" s="667" t="s">
        <v>40</v>
      </c>
      <c r="AO29" s="691" t="s">
        <v>40</v>
      </c>
      <c r="AP29" s="667" t="s">
        <v>40</v>
      </c>
      <c r="AQ29" s="691" t="s">
        <v>40</v>
      </c>
      <c r="AR29" s="667"/>
      <c r="AS29" s="691"/>
    </row>
    <row r="30" spans="3:45" ht="30.75" customHeight="1">
      <c r="C30" s="666" t="s">
        <v>515</v>
      </c>
      <c r="D30" s="667">
        <v>197577</v>
      </c>
      <c r="E30" s="691">
        <v>33.25</v>
      </c>
      <c r="F30" s="667">
        <v>213633</v>
      </c>
      <c r="G30" s="691">
        <v>41</v>
      </c>
      <c r="H30" s="667">
        <v>214525</v>
      </c>
      <c r="I30" s="691">
        <v>29.91</v>
      </c>
      <c r="J30" s="667">
        <v>581149</v>
      </c>
      <c r="K30" s="692">
        <v>66.61</v>
      </c>
      <c r="L30" s="667">
        <v>494670</v>
      </c>
      <c r="M30" s="692">
        <v>63.67</v>
      </c>
      <c r="N30" s="667">
        <v>313025</v>
      </c>
      <c r="O30" s="692">
        <v>51.12</v>
      </c>
      <c r="P30" s="667">
        <v>119355</v>
      </c>
      <c r="Q30" s="691">
        <v>20.6</v>
      </c>
      <c r="R30" s="729">
        <v>122298</v>
      </c>
      <c r="S30" s="691">
        <v>21.83</v>
      </c>
      <c r="T30" s="729">
        <v>126465</v>
      </c>
      <c r="U30" s="691">
        <v>27.46</v>
      </c>
      <c r="V30" s="729">
        <v>132901</v>
      </c>
      <c r="W30" s="691">
        <v>17.98</v>
      </c>
      <c r="X30" s="729">
        <v>139247</v>
      </c>
      <c r="Y30" s="691">
        <v>20.71</v>
      </c>
      <c r="Z30" s="729">
        <v>145222</v>
      </c>
      <c r="AA30" s="691">
        <v>17.16</v>
      </c>
      <c r="AB30" s="729">
        <v>149050</v>
      </c>
      <c r="AC30" s="691">
        <v>20.71</v>
      </c>
      <c r="AD30" s="729">
        <v>145139</v>
      </c>
      <c r="AE30" s="691">
        <v>18.41</v>
      </c>
      <c r="AF30" s="729">
        <v>149089</v>
      </c>
      <c r="AG30" s="691">
        <v>21.49</v>
      </c>
      <c r="AH30" s="729">
        <v>141177</v>
      </c>
      <c r="AI30" s="691">
        <v>23.51</v>
      </c>
      <c r="AJ30" s="729">
        <v>144792</v>
      </c>
      <c r="AK30" s="692">
        <v>22.71</v>
      </c>
      <c r="AL30" s="729">
        <v>145833</v>
      </c>
      <c r="AM30" s="691">
        <v>24.59</v>
      </c>
      <c r="AN30" s="729">
        <v>147044</v>
      </c>
      <c r="AO30" s="691">
        <v>25.44</v>
      </c>
      <c r="AP30" s="729">
        <v>138523</v>
      </c>
      <c r="AQ30" s="691">
        <v>11.32</v>
      </c>
      <c r="AR30" s="729">
        <v>131117</v>
      </c>
      <c r="AS30" s="691">
        <v>20.399999999999999</v>
      </c>
    </row>
    <row r="31" spans="3:45" ht="30.75" customHeight="1">
      <c r="C31" s="666" t="s">
        <v>516</v>
      </c>
      <c r="D31" s="667" t="s">
        <v>40</v>
      </c>
      <c r="E31" s="691" t="s">
        <v>40</v>
      </c>
      <c r="F31" s="667" t="s">
        <v>40</v>
      </c>
      <c r="G31" s="691" t="s">
        <v>40</v>
      </c>
      <c r="H31" s="667" t="s">
        <v>40</v>
      </c>
      <c r="I31" s="691" t="s">
        <v>40</v>
      </c>
      <c r="J31" s="667" t="s">
        <v>40</v>
      </c>
      <c r="K31" s="691" t="s">
        <v>40</v>
      </c>
      <c r="L31" s="667" t="s">
        <v>40</v>
      </c>
      <c r="M31" s="691" t="s">
        <v>40</v>
      </c>
      <c r="N31" s="667" t="s">
        <v>40</v>
      </c>
      <c r="O31" s="691" t="s">
        <v>40</v>
      </c>
      <c r="P31" s="667" t="s">
        <v>40</v>
      </c>
      <c r="Q31" s="691" t="s">
        <v>40</v>
      </c>
      <c r="R31" s="667" t="s">
        <v>40</v>
      </c>
      <c r="S31" s="691" t="s">
        <v>40</v>
      </c>
      <c r="T31" s="667" t="s">
        <v>40</v>
      </c>
      <c r="U31" s="691" t="s">
        <v>40</v>
      </c>
      <c r="V31" s="667" t="s">
        <v>40</v>
      </c>
      <c r="W31" s="691" t="s">
        <v>40</v>
      </c>
      <c r="X31" s="667" t="s">
        <v>40</v>
      </c>
      <c r="Y31" s="691" t="s">
        <v>40</v>
      </c>
      <c r="Z31" s="667" t="s">
        <v>40</v>
      </c>
      <c r="AA31" s="691" t="s">
        <v>40</v>
      </c>
      <c r="AB31" s="667" t="s">
        <v>40</v>
      </c>
      <c r="AC31" s="691" t="s">
        <v>40</v>
      </c>
      <c r="AD31" s="667" t="s">
        <v>40</v>
      </c>
      <c r="AE31" s="691" t="s">
        <v>40</v>
      </c>
      <c r="AF31" s="667" t="s">
        <v>40</v>
      </c>
      <c r="AG31" s="691" t="s">
        <v>40</v>
      </c>
      <c r="AH31" s="667" t="s">
        <v>40</v>
      </c>
      <c r="AI31" s="691" t="s">
        <v>40</v>
      </c>
      <c r="AJ31" s="729">
        <v>14832</v>
      </c>
      <c r="AK31" s="692">
        <v>2.33</v>
      </c>
      <c r="AL31" s="729">
        <v>32173</v>
      </c>
      <c r="AM31" s="691">
        <v>5.42</v>
      </c>
      <c r="AN31" s="729">
        <v>44614</v>
      </c>
      <c r="AO31" s="691">
        <v>7.72</v>
      </c>
      <c r="AP31" s="729">
        <v>44725</v>
      </c>
      <c r="AQ31" s="691">
        <v>3.65</v>
      </c>
      <c r="AR31" s="729">
        <v>44837</v>
      </c>
      <c r="AS31" s="691">
        <v>6.97</v>
      </c>
    </row>
    <row r="32" spans="3:45" ht="30.75" customHeight="1">
      <c r="C32" s="666" t="s">
        <v>517</v>
      </c>
      <c r="D32" s="667" t="s">
        <v>40</v>
      </c>
      <c r="E32" s="691" t="s">
        <v>40</v>
      </c>
      <c r="F32" s="667">
        <v>1095</v>
      </c>
      <c r="G32" s="691">
        <v>0.21</v>
      </c>
      <c r="H32" s="667" t="s">
        <v>40</v>
      </c>
      <c r="I32" s="691" t="s">
        <v>40</v>
      </c>
      <c r="J32" s="667" t="s">
        <v>40</v>
      </c>
      <c r="K32" s="691" t="s">
        <v>40</v>
      </c>
      <c r="L32" s="667" t="s">
        <v>40</v>
      </c>
      <c r="M32" s="691" t="s">
        <v>40</v>
      </c>
      <c r="N32" s="667">
        <v>4258</v>
      </c>
      <c r="O32" s="692">
        <v>0.7</v>
      </c>
      <c r="P32" s="667">
        <v>3537</v>
      </c>
      <c r="Q32" s="691">
        <v>0.61</v>
      </c>
      <c r="R32" s="667" t="s">
        <v>40</v>
      </c>
      <c r="S32" s="691" t="s">
        <v>40</v>
      </c>
      <c r="T32" s="667" t="s">
        <v>40</v>
      </c>
      <c r="U32" s="691" t="s">
        <v>40</v>
      </c>
      <c r="V32" s="667" t="s">
        <v>40</v>
      </c>
      <c r="W32" s="691" t="s">
        <v>40</v>
      </c>
      <c r="X32" s="729">
        <v>1524</v>
      </c>
      <c r="Y32" s="691">
        <v>0.23</v>
      </c>
      <c r="Z32" s="667" t="s">
        <v>40</v>
      </c>
      <c r="AA32" s="691" t="s">
        <v>40</v>
      </c>
      <c r="AB32" s="667" t="s">
        <v>40</v>
      </c>
      <c r="AC32" s="691" t="s">
        <v>40</v>
      </c>
      <c r="AD32" s="667" t="s">
        <v>40</v>
      </c>
      <c r="AE32" s="691" t="s">
        <v>40</v>
      </c>
      <c r="AF32" s="667" t="s">
        <v>40</v>
      </c>
      <c r="AG32" s="691" t="s">
        <v>40</v>
      </c>
      <c r="AH32" s="667" t="s">
        <v>40</v>
      </c>
      <c r="AI32" s="691" t="s">
        <v>40</v>
      </c>
      <c r="AJ32" s="667" t="s">
        <v>40</v>
      </c>
      <c r="AK32" s="691" t="s">
        <v>40</v>
      </c>
      <c r="AL32" s="729">
        <v>7636</v>
      </c>
      <c r="AM32" s="691">
        <v>1.29</v>
      </c>
      <c r="AN32" s="729">
        <v>100000</v>
      </c>
      <c r="AO32" s="691">
        <v>17.3</v>
      </c>
      <c r="AP32" s="729">
        <v>400017</v>
      </c>
      <c r="AQ32" s="691">
        <v>32.68</v>
      </c>
      <c r="AR32" s="729">
        <v>25</v>
      </c>
      <c r="AS32" s="691">
        <v>0.01</v>
      </c>
    </row>
    <row r="33" spans="3:45" ht="30.75" customHeight="1">
      <c r="C33" s="666" t="s">
        <v>518</v>
      </c>
      <c r="D33" s="667"/>
      <c r="E33" s="691"/>
      <c r="F33" s="667"/>
      <c r="G33" s="691"/>
      <c r="H33" s="667"/>
      <c r="I33" s="691"/>
      <c r="J33" s="667"/>
      <c r="K33" s="692"/>
      <c r="L33" s="667"/>
      <c r="M33" s="692"/>
      <c r="N33" s="667"/>
      <c r="O33" s="692"/>
      <c r="P33" s="667"/>
      <c r="Q33" s="691"/>
      <c r="R33" s="729"/>
      <c r="S33" s="691"/>
      <c r="T33" s="729"/>
      <c r="U33" s="691"/>
      <c r="V33" s="729"/>
      <c r="W33" s="691"/>
      <c r="X33" s="729"/>
      <c r="Y33" s="691"/>
      <c r="Z33" s="729"/>
      <c r="AA33" s="691"/>
      <c r="AB33" s="729"/>
      <c r="AC33" s="689"/>
      <c r="AD33" s="688"/>
      <c r="AE33" s="689"/>
      <c r="AF33" s="688"/>
      <c r="AG33" s="689"/>
      <c r="AH33" s="688"/>
      <c r="AI33" s="689"/>
      <c r="AJ33" s="688"/>
      <c r="AK33" s="690"/>
      <c r="AL33" s="688"/>
      <c r="AM33" s="689"/>
      <c r="AN33" s="688"/>
      <c r="AO33" s="689"/>
      <c r="AP33" s="688" t="s">
        <v>40</v>
      </c>
      <c r="AQ33" s="689" t="s">
        <v>40</v>
      </c>
      <c r="AR33" s="688">
        <v>5233</v>
      </c>
      <c r="AS33" s="689">
        <v>0.81</v>
      </c>
    </row>
    <row r="34" spans="3:45" ht="30.75" customHeight="1">
      <c r="C34" s="666" t="s">
        <v>519</v>
      </c>
      <c r="D34" s="667"/>
      <c r="E34" s="691"/>
      <c r="F34" s="667"/>
      <c r="G34" s="691"/>
      <c r="H34" s="667"/>
      <c r="I34" s="691"/>
      <c r="J34" s="667"/>
      <c r="K34" s="692"/>
      <c r="L34" s="667"/>
      <c r="M34" s="692"/>
      <c r="N34" s="667"/>
      <c r="O34" s="692"/>
      <c r="P34" s="667"/>
      <c r="Q34" s="691"/>
      <c r="R34" s="729"/>
      <c r="S34" s="691"/>
      <c r="T34" s="729"/>
      <c r="U34" s="691"/>
      <c r="V34" s="729"/>
      <c r="W34" s="691"/>
      <c r="X34" s="729"/>
      <c r="Y34" s="691"/>
      <c r="Z34" s="729"/>
      <c r="AA34" s="691"/>
      <c r="AB34" s="729"/>
      <c r="AC34" s="689"/>
      <c r="AD34" s="688"/>
      <c r="AE34" s="689"/>
      <c r="AF34" s="688"/>
      <c r="AG34" s="689"/>
      <c r="AH34" s="688"/>
      <c r="AI34" s="689"/>
      <c r="AJ34" s="688"/>
      <c r="AK34" s="690"/>
      <c r="AL34" s="688"/>
      <c r="AM34" s="689"/>
      <c r="AN34" s="688"/>
      <c r="AO34" s="689"/>
      <c r="AP34" s="688" t="s">
        <v>40</v>
      </c>
      <c r="AQ34" s="689" t="s">
        <v>40</v>
      </c>
      <c r="AR34" s="688" t="s">
        <v>43</v>
      </c>
      <c r="AS34" s="689" t="s">
        <v>43</v>
      </c>
    </row>
    <row r="35" spans="3:45" ht="30.75" customHeight="1">
      <c r="C35" s="675" t="s">
        <v>520</v>
      </c>
      <c r="D35" s="676">
        <v>-364825</v>
      </c>
      <c r="E35" s="678" t="s">
        <v>40</v>
      </c>
      <c r="F35" s="676">
        <v>-289347</v>
      </c>
      <c r="G35" s="678" t="s">
        <v>40</v>
      </c>
      <c r="H35" s="676">
        <v>-287774</v>
      </c>
      <c r="I35" s="678" t="s">
        <v>40</v>
      </c>
      <c r="J35" s="676">
        <v>-679794</v>
      </c>
      <c r="K35" s="678" t="s">
        <v>40</v>
      </c>
      <c r="L35" s="676">
        <v>-589349</v>
      </c>
      <c r="M35" s="678" t="s">
        <v>40</v>
      </c>
      <c r="N35" s="676">
        <v>-444716</v>
      </c>
      <c r="O35" s="678" t="s">
        <v>40</v>
      </c>
      <c r="P35" s="676">
        <v>-414249</v>
      </c>
      <c r="Q35" s="678" t="s">
        <v>40</v>
      </c>
      <c r="R35" s="734">
        <v>-392574</v>
      </c>
      <c r="S35" s="678" t="s">
        <v>40</v>
      </c>
      <c r="T35" s="734">
        <v>-211996</v>
      </c>
      <c r="U35" s="678" t="s">
        <v>40</v>
      </c>
      <c r="V35" s="734">
        <v>-688426</v>
      </c>
      <c r="W35" s="678" t="s">
        <v>40</v>
      </c>
      <c r="X35" s="734">
        <v>-483686</v>
      </c>
      <c r="Y35" s="678" t="s">
        <v>40</v>
      </c>
      <c r="Z35" s="734">
        <v>-471018</v>
      </c>
      <c r="AA35" s="678" t="s">
        <v>40</v>
      </c>
      <c r="AB35" s="734">
        <v>-386028</v>
      </c>
      <c r="AC35" s="678" t="s">
        <v>40</v>
      </c>
      <c r="AD35" s="686">
        <v>-538420</v>
      </c>
      <c r="AE35" s="678" t="s">
        <v>40</v>
      </c>
      <c r="AF35" s="686">
        <v>-505376</v>
      </c>
      <c r="AG35" s="678" t="s">
        <v>40</v>
      </c>
      <c r="AH35" s="686">
        <v>-454375</v>
      </c>
      <c r="AI35" s="678" t="s">
        <v>40</v>
      </c>
      <c r="AJ35" s="686">
        <v>-537697</v>
      </c>
      <c r="AK35" s="678" t="s">
        <v>40</v>
      </c>
      <c r="AL35" s="686">
        <v>-444480</v>
      </c>
      <c r="AM35" s="678" t="s">
        <v>40</v>
      </c>
      <c r="AN35" s="686">
        <f>AN8-AN22</f>
        <v>-532119</v>
      </c>
      <c r="AO35" s="678" t="s">
        <v>40</v>
      </c>
      <c r="AP35" s="686">
        <v>-1063856</v>
      </c>
      <c r="AQ35" s="678" t="s">
        <v>40</v>
      </c>
      <c r="AR35" s="686">
        <v>-396366</v>
      </c>
      <c r="AS35" s="678" t="s">
        <v>43</v>
      </c>
    </row>
    <row r="36" spans="3:45" ht="30.75" customHeight="1">
      <c r="C36" s="666"/>
      <c r="D36" s="667"/>
      <c r="E36" s="669"/>
      <c r="F36" s="667"/>
      <c r="G36" s="668"/>
      <c r="H36" s="667"/>
      <c r="I36" s="668"/>
      <c r="J36" s="667"/>
      <c r="K36" s="670"/>
      <c r="L36" s="667"/>
      <c r="M36" s="670"/>
      <c r="N36" s="667"/>
      <c r="O36" s="670"/>
      <c r="P36" s="667"/>
      <c r="Q36" s="668"/>
      <c r="R36" s="731"/>
      <c r="S36" s="668"/>
      <c r="T36" s="731"/>
      <c r="U36" s="668"/>
      <c r="V36" s="731"/>
      <c r="W36" s="668"/>
      <c r="X36" s="731"/>
      <c r="Y36" s="668"/>
      <c r="Z36" s="731"/>
      <c r="AA36" s="668"/>
      <c r="AB36" s="731"/>
      <c r="AC36" s="673"/>
      <c r="AD36" s="672"/>
      <c r="AE36" s="673"/>
      <c r="AF36" s="672"/>
      <c r="AG36" s="673"/>
      <c r="AH36" s="672"/>
      <c r="AI36" s="673"/>
      <c r="AJ36" s="672"/>
      <c r="AK36" s="674"/>
      <c r="AL36" s="672"/>
      <c r="AM36" s="673"/>
      <c r="AN36" s="672"/>
      <c r="AO36" s="673"/>
      <c r="AP36" s="672"/>
      <c r="AQ36" s="673"/>
      <c r="AR36" s="672"/>
      <c r="AS36" s="673"/>
    </row>
    <row r="37" spans="3:45" ht="30.75" customHeight="1">
      <c r="C37" s="675" t="s">
        <v>521</v>
      </c>
      <c r="D37" s="676">
        <v>364825</v>
      </c>
      <c r="E37" s="677">
        <v>100</v>
      </c>
      <c r="F37" s="676">
        <v>289347</v>
      </c>
      <c r="G37" s="677">
        <v>100</v>
      </c>
      <c r="H37" s="676">
        <v>287774</v>
      </c>
      <c r="I37" s="677">
        <v>100</v>
      </c>
      <c r="J37" s="676">
        <v>679794</v>
      </c>
      <c r="K37" s="677">
        <v>100</v>
      </c>
      <c r="L37" s="676">
        <v>589349</v>
      </c>
      <c r="M37" s="677">
        <v>100</v>
      </c>
      <c r="N37" s="676">
        <v>444716</v>
      </c>
      <c r="O37" s="677">
        <v>100</v>
      </c>
      <c r="P37" s="676">
        <v>414249</v>
      </c>
      <c r="Q37" s="677">
        <v>100</v>
      </c>
      <c r="R37" s="676">
        <v>392574</v>
      </c>
      <c r="S37" s="677">
        <v>100</v>
      </c>
      <c r="T37" s="676">
        <v>211996</v>
      </c>
      <c r="U37" s="677">
        <v>100</v>
      </c>
      <c r="V37" s="676">
        <v>688426</v>
      </c>
      <c r="W37" s="677">
        <v>100</v>
      </c>
      <c r="X37" s="676">
        <v>483686</v>
      </c>
      <c r="Y37" s="677">
        <v>100</v>
      </c>
      <c r="Z37" s="676">
        <v>471018</v>
      </c>
      <c r="AA37" s="677">
        <v>100</v>
      </c>
      <c r="AB37" s="676">
        <v>386028</v>
      </c>
      <c r="AC37" s="677">
        <v>100</v>
      </c>
      <c r="AD37" s="676">
        <v>538420</v>
      </c>
      <c r="AE37" s="677">
        <v>99.999999999999986</v>
      </c>
      <c r="AF37" s="676">
        <v>505376</v>
      </c>
      <c r="AG37" s="677">
        <v>100</v>
      </c>
      <c r="AH37" s="676">
        <v>454375</v>
      </c>
      <c r="AI37" s="677">
        <v>100</v>
      </c>
      <c r="AJ37" s="676">
        <v>537697</v>
      </c>
      <c r="AK37" s="677">
        <v>100</v>
      </c>
      <c r="AL37" s="676">
        <v>444480</v>
      </c>
      <c r="AM37" s="677">
        <v>100</v>
      </c>
      <c r="AN37" s="676">
        <v>532119</v>
      </c>
      <c r="AO37" s="677">
        <v>100</v>
      </c>
      <c r="AP37" s="676">
        <v>1063856</v>
      </c>
      <c r="AQ37" s="677">
        <v>100</v>
      </c>
      <c r="AR37" s="676">
        <v>396366</v>
      </c>
      <c r="AS37" s="677">
        <v>100</v>
      </c>
    </row>
    <row r="38" spans="3:45" ht="30.75" customHeight="1">
      <c r="C38" s="735"/>
      <c r="D38" s="736"/>
      <c r="E38" s="737"/>
      <c r="F38" s="736"/>
      <c r="G38" s="737"/>
      <c r="H38" s="736"/>
      <c r="I38" s="737"/>
      <c r="J38" s="736"/>
      <c r="K38" s="738"/>
      <c r="L38" s="736"/>
      <c r="M38" s="738"/>
      <c r="N38" s="736"/>
      <c r="O38" s="738"/>
      <c r="P38" s="736"/>
      <c r="Q38" s="737"/>
      <c r="R38" s="739"/>
      <c r="S38" s="737"/>
      <c r="T38" s="739"/>
      <c r="U38" s="737"/>
      <c r="V38" s="739"/>
      <c r="W38" s="737"/>
      <c r="X38" s="739"/>
      <c r="Y38" s="737"/>
      <c r="Z38" s="739"/>
      <c r="AA38" s="737"/>
      <c r="AB38" s="739"/>
      <c r="AC38" s="740"/>
      <c r="AD38" s="741"/>
      <c r="AE38" s="740"/>
      <c r="AF38" s="741"/>
      <c r="AG38" s="740"/>
      <c r="AH38" s="741"/>
      <c r="AI38" s="740"/>
      <c r="AJ38" s="741"/>
      <c r="AK38" s="742"/>
      <c r="AL38" s="741"/>
      <c r="AM38" s="740"/>
      <c r="AN38" s="741"/>
      <c r="AO38" s="740"/>
      <c r="AP38" s="741"/>
      <c r="AQ38" s="740"/>
      <c r="AR38" s="741"/>
      <c r="AS38" s="740"/>
    </row>
    <row r="39" spans="3:45" ht="30.75" customHeight="1">
      <c r="C39" s="743" t="s">
        <v>522</v>
      </c>
      <c r="D39" s="667"/>
      <c r="E39" s="668"/>
      <c r="F39" s="667"/>
      <c r="G39" s="668"/>
      <c r="H39" s="667"/>
      <c r="I39" s="668"/>
      <c r="J39" s="667"/>
      <c r="K39" s="670"/>
      <c r="L39" s="667"/>
      <c r="M39" s="670"/>
      <c r="N39" s="667"/>
      <c r="O39" s="670"/>
      <c r="P39" s="667"/>
      <c r="Q39" s="668"/>
      <c r="R39" s="731"/>
      <c r="S39" s="668"/>
      <c r="T39" s="731"/>
      <c r="U39" s="668"/>
      <c r="V39" s="731"/>
      <c r="W39" s="668"/>
      <c r="X39" s="731"/>
      <c r="Y39" s="668"/>
      <c r="Z39" s="731"/>
      <c r="AA39" s="668"/>
      <c r="AB39" s="731"/>
      <c r="AC39" s="673"/>
      <c r="AD39" s="672"/>
      <c r="AE39" s="673"/>
      <c r="AF39" s="672"/>
      <c r="AG39" s="673"/>
      <c r="AH39" s="672"/>
      <c r="AI39" s="673"/>
      <c r="AJ39" s="672"/>
      <c r="AK39" s="674"/>
      <c r="AL39" s="672"/>
      <c r="AM39" s="673"/>
      <c r="AN39" s="672"/>
      <c r="AO39" s="673"/>
      <c r="AP39" s="672"/>
      <c r="AQ39" s="673"/>
      <c r="AR39" s="672"/>
      <c r="AS39" s="673"/>
    </row>
    <row r="40" spans="3:45" ht="30.75" customHeight="1">
      <c r="C40" s="743"/>
      <c r="D40" s="667"/>
      <c r="E40" s="668"/>
      <c r="F40" s="667"/>
      <c r="G40" s="691"/>
      <c r="H40" s="667"/>
      <c r="I40" s="691"/>
      <c r="J40" s="667"/>
      <c r="K40" s="692"/>
      <c r="L40" s="667"/>
      <c r="M40" s="692"/>
      <c r="N40" s="667"/>
      <c r="O40" s="692"/>
      <c r="P40" s="667"/>
      <c r="Q40" s="691"/>
      <c r="R40" s="729"/>
      <c r="S40" s="691"/>
      <c r="T40" s="729"/>
      <c r="U40" s="691"/>
      <c r="V40" s="729"/>
      <c r="W40" s="691"/>
      <c r="X40" s="729"/>
      <c r="Y40" s="691"/>
      <c r="Z40" s="729"/>
      <c r="AA40" s="691"/>
      <c r="AB40" s="729"/>
      <c r="AC40" s="689"/>
      <c r="AD40" s="688"/>
      <c r="AE40" s="689"/>
      <c r="AF40" s="688"/>
      <c r="AG40" s="689"/>
      <c r="AH40" s="688"/>
      <c r="AI40" s="689"/>
      <c r="AJ40" s="688"/>
      <c r="AK40" s="690"/>
      <c r="AL40" s="688"/>
      <c r="AM40" s="689"/>
      <c r="AN40" s="688"/>
      <c r="AO40" s="689"/>
      <c r="AP40" s="688"/>
      <c r="AQ40" s="689"/>
      <c r="AR40" s="688"/>
      <c r="AS40" s="689"/>
    </row>
    <row r="41" spans="3:45" ht="30.75" customHeight="1">
      <c r="C41" s="743" t="s">
        <v>523</v>
      </c>
      <c r="D41" s="667"/>
      <c r="E41" s="668"/>
      <c r="F41" s="667"/>
      <c r="G41" s="691"/>
      <c r="H41" s="667"/>
      <c r="I41" s="691"/>
      <c r="J41" s="667"/>
      <c r="K41" s="692"/>
      <c r="L41" s="667"/>
      <c r="M41" s="692"/>
      <c r="N41" s="667"/>
      <c r="O41" s="692"/>
      <c r="P41" s="667"/>
      <c r="Q41" s="691"/>
      <c r="R41" s="729"/>
      <c r="S41" s="691"/>
      <c r="T41" s="729"/>
      <c r="U41" s="691"/>
      <c r="V41" s="729"/>
      <c r="W41" s="691"/>
      <c r="X41" s="729"/>
      <c r="Y41" s="691"/>
      <c r="Z41" s="729"/>
      <c r="AA41" s="691"/>
      <c r="AB41" s="729"/>
      <c r="AC41" s="689"/>
      <c r="AD41" s="688"/>
      <c r="AE41" s="689"/>
      <c r="AF41" s="688"/>
      <c r="AG41" s="689"/>
      <c r="AH41" s="688"/>
      <c r="AI41" s="689"/>
      <c r="AJ41" s="688"/>
      <c r="AK41" s="690"/>
      <c r="AL41" s="688"/>
      <c r="AM41" s="689"/>
      <c r="AN41" s="688"/>
      <c r="AO41" s="689"/>
      <c r="AP41" s="688">
        <v>16560</v>
      </c>
      <c r="AQ41" s="689">
        <v>1.56</v>
      </c>
      <c r="AR41" s="688" t="s">
        <v>43</v>
      </c>
      <c r="AS41" s="689" t="s">
        <v>43</v>
      </c>
    </row>
    <row r="42" spans="3:45" ht="30.75" customHeight="1">
      <c r="C42" s="666" t="s">
        <v>524</v>
      </c>
      <c r="D42" s="667">
        <v>25375</v>
      </c>
      <c r="E42" s="668">
        <v>6.96</v>
      </c>
      <c r="F42" s="667" t="s">
        <v>40</v>
      </c>
      <c r="G42" s="691" t="s">
        <v>40</v>
      </c>
      <c r="H42" s="667" t="s">
        <v>40</v>
      </c>
      <c r="I42" s="691" t="s">
        <v>40</v>
      </c>
      <c r="J42" s="667" t="s">
        <v>40</v>
      </c>
      <c r="K42" s="691" t="s">
        <v>40</v>
      </c>
      <c r="L42" s="667" t="s">
        <v>40</v>
      </c>
      <c r="M42" s="691" t="s">
        <v>40</v>
      </c>
      <c r="N42" s="667">
        <v>100000</v>
      </c>
      <c r="O42" s="692">
        <v>22.49</v>
      </c>
      <c r="P42" s="667" t="s">
        <v>40</v>
      </c>
      <c r="Q42" s="691" t="s">
        <v>40</v>
      </c>
      <c r="R42" s="667" t="s">
        <v>40</v>
      </c>
      <c r="S42" s="691" t="s">
        <v>40</v>
      </c>
      <c r="T42" s="667" t="s">
        <v>40</v>
      </c>
      <c r="U42" s="691" t="s">
        <v>40</v>
      </c>
      <c r="V42" s="667" t="s">
        <v>40</v>
      </c>
      <c r="W42" s="691" t="s">
        <v>40</v>
      </c>
      <c r="X42" s="729">
        <v>139248</v>
      </c>
      <c r="Y42" s="691">
        <v>28.79</v>
      </c>
      <c r="Z42" s="729">
        <v>121022</v>
      </c>
      <c r="AA42" s="691">
        <v>25.69</v>
      </c>
      <c r="AB42" s="729">
        <v>149050</v>
      </c>
      <c r="AC42" s="689">
        <v>38.61</v>
      </c>
      <c r="AD42" s="688">
        <v>145139</v>
      </c>
      <c r="AE42" s="689">
        <v>26.96</v>
      </c>
      <c r="AF42" s="688">
        <v>149089</v>
      </c>
      <c r="AG42" s="689">
        <v>29.5</v>
      </c>
      <c r="AH42" s="688">
        <v>141177</v>
      </c>
      <c r="AI42" s="689">
        <v>31.07</v>
      </c>
      <c r="AJ42" s="688">
        <v>144792</v>
      </c>
      <c r="AK42" s="690">
        <v>26.93</v>
      </c>
      <c r="AL42" s="688">
        <v>145833</v>
      </c>
      <c r="AM42" s="689">
        <v>32.81</v>
      </c>
      <c r="AN42" s="688">
        <v>147045</v>
      </c>
      <c r="AO42" s="689">
        <v>27.63</v>
      </c>
      <c r="AP42" s="688">
        <v>138523</v>
      </c>
      <c r="AQ42" s="689">
        <v>13.02</v>
      </c>
      <c r="AR42" s="688">
        <v>131117</v>
      </c>
      <c r="AS42" s="689">
        <v>33.07977979947826</v>
      </c>
    </row>
    <row r="43" spans="3:45" ht="30.75" customHeight="1">
      <c r="C43" s="666" t="s">
        <v>525</v>
      </c>
      <c r="D43" s="667">
        <v>707</v>
      </c>
      <c r="E43" s="668">
        <v>0.19</v>
      </c>
      <c r="F43" s="667" t="s">
        <v>40</v>
      </c>
      <c r="G43" s="691" t="s">
        <v>40</v>
      </c>
      <c r="H43" s="667" t="s">
        <v>40</v>
      </c>
      <c r="I43" s="691" t="s">
        <v>40</v>
      </c>
      <c r="J43" s="667" t="s">
        <v>40</v>
      </c>
      <c r="K43" s="691" t="s">
        <v>40</v>
      </c>
      <c r="L43" s="667" t="s">
        <v>40</v>
      </c>
      <c r="M43" s="691" t="s">
        <v>40</v>
      </c>
      <c r="N43" s="667" t="s">
        <v>40</v>
      </c>
      <c r="O43" s="691" t="s">
        <v>40</v>
      </c>
      <c r="P43" s="667" t="s">
        <v>40</v>
      </c>
      <c r="Q43" s="691" t="s">
        <v>40</v>
      </c>
      <c r="R43" s="667" t="s">
        <v>40</v>
      </c>
      <c r="S43" s="691" t="s">
        <v>40</v>
      </c>
      <c r="T43" s="667" t="s">
        <v>40</v>
      </c>
      <c r="U43" s="691" t="s">
        <v>40</v>
      </c>
      <c r="V43" s="667" t="s">
        <v>40</v>
      </c>
      <c r="W43" s="691" t="s">
        <v>40</v>
      </c>
      <c r="X43" s="667" t="s">
        <v>40</v>
      </c>
      <c r="Y43" s="691" t="s">
        <v>40</v>
      </c>
      <c r="Z43" s="667" t="s">
        <v>40</v>
      </c>
      <c r="AA43" s="691" t="s">
        <v>40</v>
      </c>
      <c r="AB43" s="667" t="s">
        <v>40</v>
      </c>
      <c r="AC43" s="691" t="s">
        <v>40</v>
      </c>
      <c r="AD43" s="667" t="s">
        <v>40</v>
      </c>
      <c r="AE43" s="691" t="s">
        <v>40</v>
      </c>
      <c r="AF43" s="667" t="s">
        <v>40</v>
      </c>
      <c r="AG43" s="691" t="s">
        <v>40</v>
      </c>
      <c r="AH43" s="667" t="s">
        <v>40</v>
      </c>
      <c r="AI43" s="691" t="s">
        <v>40</v>
      </c>
      <c r="AJ43" s="667" t="s">
        <v>40</v>
      </c>
      <c r="AK43" s="691" t="s">
        <v>40</v>
      </c>
      <c r="AL43" s="667" t="s">
        <v>40</v>
      </c>
      <c r="AM43" s="691" t="s">
        <v>40</v>
      </c>
      <c r="AN43" s="667" t="s">
        <v>40</v>
      </c>
      <c r="AO43" s="691" t="s">
        <v>40</v>
      </c>
      <c r="AP43" s="667" t="s">
        <v>40</v>
      </c>
      <c r="AQ43" s="691" t="s">
        <v>40</v>
      </c>
      <c r="AR43" s="667" t="s">
        <v>43</v>
      </c>
      <c r="AS43" s="691"/>
    </row>
    <row r="44" spans="3:45" ht="30.75" customHeight="1">
      <c r="C44" s="743" t="s">
        <v>526</v>
      </c>
      <c r="D44" s="667">
        <v>10591</v>
      </c>
      <c r="E44" s="668">
        <v>2.9</v>
      </c>
      <c r="F44" s="667">
        <v>10000</v>
      </c>
      <c r="G44" s="691">
        <v>3.46</v>
      </c>
      <c r="H44" s="667">
        <v>10000</v>
      </c>
      <c r="I44" s="691">
        <v>3.47</v>
      </c>
      <c r="J44" s="667">
        <v>36842</v>
      </c>
      <c r="K44" s="692">
        <v>5.42</v>
      </c>
      <c r="L44" s="667">
        <v>6120</v>
      </c>
      <c r="M44" s="692">
        <v>1.04</v>
      </c>
      <c r="N44" s="667">
        <v>10542</v>
      </c>
      <c r="O44" s="692">
        <v>2.37</v>
      </c>
      <c r="P44" s="667">
        <v>11164</v>
      </c>
      <c r="Q44" s="691">
        <v>2.69</v>
      </c>
      <c r="R44" s="729">
        <v>11204</v>
      </c>
      <c r="S44" s="691">
        <v>2.85</v>
      </c>
      <c r="T44" s="729">
        <v>9997</v>
      </c>
      <c r="U44" s="691">
        <v>4.72</v>
      </c>
      <c r="V44" s="729">
        <v>1237</v>
      </c>
      <c r="W44" s="691">
        <v>0.18</v>
      </c>
      <c r="X44" s="729">
        <v>25725</v>
      </c>
      <c r="Y44" s="691">
        <v>5.32</v>
      </c>
      <c r="Z44" s="729">
        <v>20708</v>
      </c>
      <c r="AA44" s="691">
        <v>4.4000000000000004</v>
      </c>
      <c r="AB44" s="729">
        <v>33537</v>
      </c>
      <c r="AC44" s="689">
        <v>8.69</v>
      </c>
      <c r="AD44" s="688">
        <v>23194</v>
      </c>
      <c r="AE44" s="689">
        <v>4.3099999999999996</v>
      </c>
      <c r="AF44" s="688">
        <v>24856</v>
      </c>
      <c r="AG44" s="689">
        <v>4.92</v>
      </c>
      <c r="AH44" s="688">
        <v>21944</v>
      </c>
      <c r="AI44" s="689">
        <v>4.83</v>
      </c>
      <c r="AJ44" s="688">
        <v>22937</v>
      </c>
      <c r="AK44" s="690">
        <v>4.2699999999999996</v>
      </c>
      <c r="AL44" s="688">
        <v>38471</v>
      </c>
      <c r="AM44" s="689">
        <v>8.66</v>
      </c>
      <c r="AN44" s="688">
        <v>18833</v>
      </c>
      <c r="AO44" s="689">
        <v>3.54</v>
      </c>
      <c r="AP44" s="688">
        <v>21421</v>
      </c>
      <c r="AQ44" s="689">
        <v>2.0099999999999998</v>
      </c>
      <c r="AR44" s="688">
        <v>39046</v>
      </c>
      <c r="AS44" s="689">
        <v>9.8509963013982027</v>
      </c>
    </row>
    <row r="45" spans="3:45" ht="30.75" customHeight="1">
      <c r="C45" s="744" t="s">
        <v>527</v>
      </c>
      <c r="D45" s="667">
        <v>307152</v>
      </c>
      <c r="E45" s="668">
        <v>84.19</v>
      </c>
      <c r="F45" s="667">
        <v>279347</v>
      </c>
      <c r="G45" s="691">
        <v>96.54</v>
      </c>
      <c r="H45" s="667">
        <v>277774</v>
      </c>
      <c r="I45" s="691">
        <v>96.53</v>
      </c>
      <c r="J45" s="667">
        <v>642952</v>
      </c>
      <c r="K45" s="692">
        <v>94.58</v>
      </c>
      <c r="L45" s="667">
        <v>583229</v>
      </c>
      <c r="M45" s="692">
        <v>98.96</v>
      </c>
      <c r="N45" s="667">
        <v>334174</v>
      </c>
      <c r="O45" s="692">
        <v>75.14</v>
      </c>
      <c r="P45" s="667">
        <v>403085</v>
      </c>
      <c r="Q45" s="691">
        <v>97.31</v>
      </c>
      <c r="R45" s="729">
        <v>381370</v>
      </c>
      <c r="S45" s="691">
        <v>97.15</v>
      </c>
      <c r="T45" s="729">
        <v>201999</v>
      </c>
      <c r="U45" s="691">
        <v>95.28</v>
      </c>
      <c r="V45" s="729">
        <v>687189</v>
      </c>
      <c r="W45" s="691">
        <v>99.82</v>
      </c>
      <c r="X45" s="729">
        <v>318713</v>
      </c>
      <c r="Y45" s="691">
        <v>65.89</v>
      </c>
      <c r="Z45" s="729">
        <v>329288</v>
      </c>
      <c r="AA45" s="691">
        <v>69.91</v>
      </c>
      <c r="AB45" s="729">
        <v>203441</v>
      </c>
      <c r="AC45" s="689">
        <v>52.7</v>
      </c>
      <c r="AD45" s="688">
        <v>370087</v>
      </c>
      <c r="AE45" s="689">
        <v>68.72999999999999</v>
      </c>
      <c r="AF45" s="688">
        <v>331431</v>
      </c>
      <c r="AG45" s="689">
        <v>65.58</v>
      </c>
      <c r="AH45" s="688">
        <v>291254</v>
      </c>
      <c r="AI45" s="689">
        <v>64.099999999999994</v>
      </c>
      <c r="AJ45" s="688">
        <v>369968</v>
      </c>
      <c r="AK45" s="690">
        <v>68.8</v>
      </c>
      <c r="AL45" s="688">
        <v>260176</v>
      </c>
      <c r="AM45" s="689">
        <v>58.53</v>
      </c>
      <c r="AN45" s="688">
        <v>366241</v>
      </c>
      <c r="AO45" s="689">
        <v>68.83</v>
      </c>
      <c r="AP45" s="688">
        <v>887352</v>
      </c>
      <c r="AQ45" s="689">
        <v>83.41</v>
      </c>
      <c r="AR45" s="688">
        <v>226203</v>
      </c>
      <c r="AS45" s="689">
        <v>57.069223899123536</v>
      </c>
    </row>
    <row r="46" spans="3:45" ht="30.75" customHeight="1">
      <c r="C46" s="745" t="s">
        <v>528</v>
      </c>
      <c r="D46" s="701">
        <v>21000</v>
      </c>
      <c r="E46" s="746">
        <v>5.76</v>
      </c>
      <c r="F46" s="701" t="s">
        <v>40</v>
      </c>
      <c r="G46" s="700" t="s">
        <v>40</v>
      </c>
      <c r="H46" s="701" t="s">
        <v>40</v>
      </c>
      <c r="I46" s="700" t="s">
        <v>40</v>
      </c>
      <c r="J46" s="701" t="s">
        <v>40</v>
      </c>
      <c r="K46" s="700" t="s">
        <v>40</v>
      </c>
      <c r="L46" s="701" t="s">
        <v>40</v>
      </c>
      <c r="M46" s="700" t="s">
        <v>40</v>
      </c>
      <c r="N46" s="701" t="s">
        <v>40</v>
      </c>
      <c r="O46" s="700" t="s">
        <v>40</v>
      </c>
      <c r="P46" s="701" t="s">
        <v>40</v>
      </c>
      <c r="Q46" s="700" t="s">
        <v>40</v>
      </c>
      <c r="R46" s="701" t="s">
        <v>40</v>
      </c>
      <c r="S46" s="700" t="s">
        <v>40</v>
      </c>
      <c r="T46" s="701" t="s">
        <v>40</v>
      </c>
      <c r="U46" s="700" t="s">
        <v>40</v>
      </c>
      <c r="V46" s="701" t="s">
        <v>40</v>
      </c>
      <c r="W46" s="700" t="s">
        <v>40</v>
      </c>
      <c r="X46" s="701" t="s">
        <v>40</v>
      </c>
      <c r="Y46" s="700" t="s">
        <v>40</v>
      </c>
      <c r="Z46" s="701" t="s">
        <v>40</v>
      </c>
      <c r="AA46" s="700" t="s">
        <v>40</v>
      </c>
      <c r="AB46" s="701" t="s">
        <v>40</v>
      </c>
      <c r="AC46" s="700" t="s">
        <v>40</v>
      </c>
      <c r="AD46" s="701" t="s">
        <v>40</v>
      </c>
      <c r="AE46" s="700" t="s">
        <v>40</v>
      </c>
      <c r="AF46" s="701" t="s">
        <v>40</v>
      </c>
      <c r="AG46" s="700" t="s">
        <v>40</v>
      </c>
      <c r="AH46" s="701" t="s">
        <v>40</v>
      </c>
      <c r="AI46" s="700" t="s">
        <v>40</v>
      </c>
      <c r="AJ46" s="701" t="s">
        <v>40</v>
      </c>
      <c r="AK46" s="700" t="s">
        <v>40</v>
      </c>
      <c r="AL46" s="701" t="s">
        <v>40</v>
      </c>
      <c r="AM46" s="700" t="s">
        <v>40</v>
      </c>
      <c r="AN46" s="701" t="s">
        <v>40</v>
      </c>
      <c r="AO46" s="700" t="s">
        <v>40</v>
      </c>
      <c r="AP46" s="701" t="s">
        <v>40</v>
      </c>
      <c r="AQ46" s="700" t="s">
        <v>40</v>
      </c>
      <c r="AR46" s="701" t="s">
        <v>43</v>
      </c>
      <c r="AS46" s="700" t="s">
        <v>43</v>
      </c>
    </row>
    <row r="47" spans="3:45" ht="16.5" customHeight="1">
      <c r="D47" s="708"/>
      <c r="E47" s="711"/>
      <c r="F47" s="708"/>
      <c r="G47" s="712"/>
      <c r="H47" s="712"/>
      <c r="I47" s="712"/>
      <c r="J47" s="712"/>
      <c r="K47" s="709"/>
      <c r="L47" s="712"/>
      <c r="M47" s="231"/>
      <c r="N47" s="712"/>
      <c r="O47" s="231"/>
      <c r="P47" s="712"/>
      <c r="R47" s="231"/>
      <c r="S47" s="231"/>
      <c r="T47" s="231"/>
      <c r="U47" s="231"/>
      <c r="V47" s="231"/>
      <c r="W47" s="231"/>
      <c r="X47" s="712"/>
      <c r="Y47" s="231" t="s">
        <v>494</v>
      </c>
      <c r="Z47" s="712"/>
      <c r="AA47" s="712"/>
      <c r="AB47" s="712"/>
      <c r="AM47" s="231"/>
      <c r="AO47" s="231"/>
      <c r="AQ47" s="231"/>
      <c r="AS47" s="231" t="s">
        <v>495</v>
      </c>
    </row>
    <row r="48" spans="3:45">
      <c r="D48" s="708"/>
      <c r="E48" s="711"/>
      <c r="F48" s="708"/>
      <c r="G48" s="712"/>
      <c r="H48" s="712"/>
      <c r="I48" s="712"/>
      <c r="J48" s="712"/>
      <c r="K48" s="712"/>
      <c r="L48" s="712"/>
      <c r="M48" s="712"/>
      <c r="N48" s="712"/>
      <c r="O48" s="712"/>
      <c r="P48" s="712"/>
      <c r="Q48" s="712"/>
      <c r="R48" s="231"/>
      <c r="S48" s="231"/>
      <c r="T48" s="231"/>
      <c r="U48" s="231"/>
      <c r="V48" s="231"/>
      <c r="W48" s="712"/>
      <c r="X48" s="712"/>
      <c r="Y48" s="712"/>
      <c r="Z48" s="712"/>
      <c r="AA48" s="712"/>
      <c r="AB48" s="712"/>
    </row>
    <row r="49" spans="4:28">
      <c r="D49" s="747"/>
      <c r="E49" s="748"/>
      <c r="F49" s="747"/>
      <c r="G49" s="712"/>
      <c r="H49" s="712"/>
      <c r="I49" s="712"/>
      <c r="J49" s="712"/>
      <c r="K49" s="712"/>
      <c r="L49" s="712"/>
      <c r="M49" s="712"/>
      <c r="N49" s="712"/>
      <c r="O49" s="712"/>
      <c r="P49" s="712"/>
      <c r="Q49" s="712"/>
      <c r="R49" s="231"/>
      <c r="S49" s="231"/>
      <c r="T49" s="231"/>
      <c r="U49" s="231"/>
      <c r="V49" s="231"/>
      <c r="W49" s="712"/>
      <c r="X49" s="712"/>
      <c r="Y49" s="712"/>
      <c r="Z49" s="712"/>
      <c r="AA49" s="712"/>
      <c r="AB49" s="712"/>
    </row>
    <row r="50" spans="4:28">
      <c r="D50" s="747"/>
      <c r="E50" s="748"/>
      <c r="F50" s="747"/>
      <c r="G50" s="712"/>
      <c r="H50" s="712"/>
      <c r="I50" s="712"/>
      <c r="J50" s="712"/>
      <c r="K50" s="712"/>
      <c r="L50" s="712"/>
      <c r="M50" s="712"/>
      <c r="N50" s="712"/>
      <c r="O50" s="712"/>
      <c r="P50" s="712"/>
      <c r="Q50" s="712"/>
      <c r="R50" s="231"/>
      <c r="S50" s="231"/>
      <c r="T50" s="231"/>
      <c r="U50" s="231"/>
      <c r="V50" s="231"/>
      <c r="W50" s="712"/>
      <c r="X50" s="712"/>
      <c r="Y50" s="712"/>
      <c r="Z50" s="712"/>
      <c r="AA50" s="712"/>
      <c r="AB50" s="712"/>
    </row>
    <row r="51" spans="4:28">
      <c r="D51" s="747"/>
      <c r="E51" s="748"/>
      <c r="F51" s="747"/>
      <c r="G51" s="712"/>
      <c r="H51" s="712"/>
      <c r="I51" s="712"/>
      <c r="J51" s="712"/>
      <c r="K51" s="712"/>
      <c r="L51" s="712"/>
      <c r="M51" s="712"/>
      <c r="N51" s="712"/>
      <c r="O51" s="712"/>
      <c r="P51" s="712"/>
      <c r="Q51" s="712"/>
      <c r="R51" s="231"/>
      <c r="S51" s="231"/>
      <c r="T51" s="231"/>
      <c r="U51" s="231"/>
      <c r="V51" s="231"/>
      <c r="W51" s="712"/>
      <c r="X51" s="712"/>
      <c r="Y51" s="712"/>
      <c r="Z51" s="712"/>
      <c r="AA51" s="712"/>
      <c r="AB51" s="712"/>
    </row>
    <row r="52" spans="4:28">
      <c r="D52" s="747"/>
      <c r="E52" s="748"/>
      <c r="F52" s="747"/>
      <c r="G52" s="712"/>
      <c r="H52" s="712"/>
      <c r="I52" s="712"/>
      <c r="J52" s="712"/>
      <c r="K52" s="712"/>
      <c r="L52" s="712"/>
      <c r="M52" s="712"/>
      <c r="N52" s="712"/>
      <c r="O52" s="712"/>
      <c r="P52" s="712"/>
      <c r="Q52" s="712"/>
      <c r="R52" s="231"/>
      <c r="S52" s="231"/>
      <c r="T52" s="231"/>
      <c r="U52" s="231"/>
      <c r="V52" s="231"/>
      <c r="W52" s="712"/>
      <c r="X52" s="712"/>
      <c r="Y52" s="712"/>
      <c r="Z52" s="712"/>
      <c r="AA52" s="712"/>
      <c r="AB52" s="712"/>
    </row>
    <row r="53" spans="4:28">
      <c r="D53" s="747"/>
      <c r="E53" s="748"/>
      <c r="F53" s="747"/>
      <c r="G53" s="712"/>
      <c r="H53" s="712"/>
      <c r="I53" s="712"/>
      <c r="J53" s="712"/>
      <c r="K53" s="712"/>
      <c r="L53" s="712"/>
      <c r="M53" s="712"/>
      <c r="N53" s="712"/>
      <c r="O53" s="712"/>
      <c r="P53" s="712"/>
      <c r="Q53" s="712"/>
      <c r="R53" s="231"/>
      <c r="S53" s="231"/>
      <c r="T53" s="231"/>
      <c r="U53" s="231"/>
      <c r="V53" s="231"/>
      <c r="W53" s="712"/>
      <c r="X53" s="712"/>
      <c r="Y53" s="712"/>
      <c r="Z53" s="712"/>
      <c r="AA53" s="712"/>
      <c r="AB53" s="712"/>
    </row>
    <row r="54" spans="4:28">
      <c r="D54" s="747"/>
      <c r="E54" s="748"/>
      <c r="F54" s="747"/>
      <c r="G54" s="712"/>
      <c r="H54" s="712"/>
      <c r="I54" s="712"/>
      <c r="J54" s="712"/>
      <c r="K54" s="712"/>
      <c r="L54" s="712"/>
      <c r="M54" s="712"/>
      <c r="N54" s="712"/>
      <c r="O54" s="712"/>
      <c r="P54" s="712"/>
      <c r="Q54" s="712"/>
      <c r="R54" s="231"/>
      <c r="S54" s="231"/>
      <c r="T54" s="231"/>
      <c r="U54" s="231"/>
      <c r="V54" s="231"/>
      <c r="W54" s="712"/>
      <c r="X54" s="712"/>
      <c r="Y54" s="712"/>
      <c r="Z54" s="712"/>
      <c r="AA54" s="712"/>
      <c r="AB54" s="712"/>
    </row>
    <row r="55" spans="4:28">
      <c r="D55" s="747"/>
      <c r="E55" s="748"/>
      <c r="F55" s="747"/>
      <c r="G55" s="712"/>
      <c r="H55" s="712"/>
      <c r="I55" s="712"/>
      <c r="J55" s="712"/>
      <c r="K55" s="712"/>
      <c r="L55" s="712"/>
      <c r="M55" s="712"/>
      <c r="N55" s="712"/>
      <c r="O55" s="712"/>
      <c r="P55" s="712"/>
      <c r="Q55" s="712"/>
      <c r="R55" s="231"/>
      <c r="S55" s="231"/>
      <c r="T55" s="231"/>
      <c r="U55" s="231"/>
      <c r="V55" s="231"/>
      <c r="W55" s="712"/>
      <c r="X55" s="712"/>
      <c r="Y55" s="712"/>
      <c r="Z55" s="712"/>
      <c r="AA55" s="712"/>
      <c r="AB55" s="712"/>
    </row>
    <row r="56" spans="4:28">
      <c r="D56" s="747"/>
      <c r="E56" s="748"/>
      <c r="F56" s="747"/>
      <c r="G56" s="712"/>
      <c r="H56" s="712"/>
      <c r="I56" s="712"/>
      <c r="J56" s="712"/>
      <c r="K56" s="712"/>
      <c r="L56" s="712"/>
      <c r="M56" s="712"/>
      <c r="N56" s="712"/>
      <c r="O56" s="712"/>
      <c r="P56" s="712"/>
      <c r="Q56" s="712"/>
      <c r="R56" s="231"/>
      <c r="S56" s="231"/>
      <c r="T56" s="231"/>
      <c r="U56" s="231"/>
      <c r="V56" s="231"/>
      <c r="W56" s="712"/>
      <c r="X56" s="712"/>
      <c r="Y56" s="712"/>
      <c r="Z56" s="712"/>
      <c r="AA56" s="712"/>
      <c r="AB56" s="712"/>
    </row>
    <row r="57" spans="4:28">
      <c r="D57" s="747"/>
      <c r="E57" s="748"/>
      <c r="F57" s="747"/>
      <c r="G57" s="712"/>
      <c r="H57" s="712"/>
      <c r="I57" s="712"/>
      <c r="J57" s="712"/>
      <c r="K57" s="712"/>
      <c r="L57" s="712"/>
      <c r="M57" s="712"/>
      <c r="N57" s="712"/>
      <c r="O57" s="712"/>
      <c r="P57" s="712"/>
      <c r="Q57" s="712"/>
      <c r="R57" s="231"/>
      <c r="S57" s="231"/>
      <c r="T57" s="231"/>
      <c r="U57" s="231"/>
      <c r="V57" s="231"/>
      <c r="W57" s="712"/>
      <c r="X57" s="712"/>
      <c r="Y57" s="712"/>
      <c r="Z57" s="712"/>
      <c r="AA57" s="712"/>
      <c r="AB57" s="712"/>
    </row>
    <row r="58" spans="4:28">
      <c r="D58" s="747"/>
      <c r="E58" s="748"/>
      <c r="F58" s="747"/>
      <c r="G58" s="712"/>
      <c r="H58" s="712"/>
      <c r="I58" s="712"/>
      <c r="J58" s="712"/>
      <c r="K58" s="712"/>
      <c r="L58" s="712"/>
      <c r="M58" s="712"/>
      <c r="N58" s="712"/>
      <c r="O58" s="712"/>
      <c r="P58" s="712"/>
      <c r="Q58" s="712"/>
      <c r="R58" s="231"/>
      <c r="S58" s="231"/>
      <c r="T58" s="231"/>
      <c r="U58" s="231"/>
      <c r="V58" s="231"/>
      <c r="W58" s="712"/>
      <c r="X58" s="712"/>
      <c r="Y58" s="712"/>
      <c r="Z58" s="712"/>
      <c r="AA58" s="712"/>
      <c r="AB58" s="712"/>
    </row>
    <row r="59" spans="4:28">
      <c r="D59" s="747"/>
      <c r="E59" s="748"/>
      <c r="F59" s="747"/>
      <c r="G59" s="712"/>
      <c r="H59" s="712"/>
      <c r="I59" s="712"/>
      <c r="J59" s="712"/>
      <c r="K59" s="712"/>
      <c r="L59" s="712"/>
      <c r="M59" s="712"/>
      <c r="N59" s="712"/>
      <c r="O59" s="712"/>
      <c r="P59" s="712"/>
      <c r="Q59" s="712"/>
      <c r="R59" s="231"/>
      <c r="S59" s="231"/>
      <c r="T59" s="231"/>
      <c r="U59" s="231"/>
      <c r="V59" s="231"/>
      <c r="W59" s="712"/>
      <c r="X59" s="712"/>
      <c r="Y59" s="712"/>
      <c r="Z59" s="712"/>
      <c r="AA59" s="712"/>
      <c r="AB59" s="712"/>
    </row>
    <row r="60" spans="4:28">
      <c r="D60" s="747"/>
      <c r="E60" s="748"/>
      <c r="F60" s="747"/>
      <c r="G60" s="712"/>
      <c r="H60" s="712"/>
      <c r="I60" s="712"/>
      <c r="J60" s="712"/>
      <c r="K60" s="712"/>
      <c r="L60" s="712"/>
      <c r="M60" s="712"/>
      <c r="N60" s="712"/>
      <c r="O60" s="712"/>
      <c r="P60" s="712"/>
      <c r="Q60" s="712"/>
      <c r="R60" s="231"/>
      <c r="S60" s="231"/>
      <c r="T60" s="231"/>
      <c r="U60" s="231"/>
      <c r="V60" s="231"/>
      <c r="W60" s="712"/>
      <c r="X60" s="712"/>
      <c r="Y60" s="712"/>
      <c r="Z60" s="712"/>
      <c r="AA60" s="712"/>
      <c r="AB60" s="712"/>
    </row>
    <row r="61" spans="4:28">
      <c r="D61" s="747"/>
      <c r="E61" s="748"/>
      <c r="F61" s="747"/>
      <c r="G61" s="712"/>
      <c r="H61" s="712"/>
      <c r="I61" s="712"/>
      <c r="J61" s="712"/>
      <c r="K61" s="712"/>
      <c r="L61" s="712"/>
      <c r="M61" s="712"/>
      <c r="N61" s="712"/>
      <c r="O61" s="712"/>
      <c r="P61" s="712"/>
      <c r="Q61" s="712"/>
      <c r="R61" s="231"/>
      <c r="S61" s="231"/>
      <c r="T61" s="231"/>
      <c r="U61" s="231"/>
      <c r="V61" s="231"/>
      <c r="W61" s="712"/>
      <c r="X61" s="712"/>
      <c r="Y61" s="712"/>
      <c r="Z61" s="712"/>
      <c r="AA61" s="712"/>
      <c r="AB61" s="712"/>
    </row>
    <row r="62" spans="4:28">
      <c r="D62" s="747"/>
      <c r="E62" s="748"/>
      <c r="F62" s="747"/>
      <c r="G62" s="712"/>
      <c r="H62" s="712"/>
      <c r="I62" s="712"/>
      <c r="J62" s="712"/>
      <c r="K62" s="712"/>
      <c r="L62" s="712"/>
      <c r="M62" s="712"/>
      <c r="N62" s="712"/>
      <c r="O62" s="712"/>
      <c r="P62" s="712"/>
      <c r="Q62" s="712"/>
      <c r="R62" s="231"/>
      <c r="S62" s="231"/>
      <c r="T62" s="231"/>
      <c r="U62" s="231"/>
      <c r="V62" s="231"/>
      <c r="W62" s="712"/>
      <c r="X62" s="712"/>
      <c r="Y62" s="712"/>
      <c r="Z62" s="712"/>
      <c r="AA62" s="712"/>
      <c r="AB62" s="712"/>
    </row>
    <row r="63" spans="4:28">
      <c r="D63" s="747"/>
      <c r="E63" s="748"/>
      <c r="F63" s="747"/>
      <c r="G63" s="712"/>
      <c r="H63" s="712"/>
      <c r="I63" s="712"/>
      <c r="J63" s="712"/>
      <c r="K63" s="712"/>
      <c r="L63" s="712"/>
      <c r="M63" s="712"/>
      <c r="N63" s="712"/>
      <c r="O63" s="712"/>
      <c r="P63" s="712"/>
      <c r="Q63" s="712"/>
      <c r="R63" s="231"/>
      <c r="S63" s="231"/>
      <c r="T63" s="231"/>
      <c r="U63" s="231"/>
      <c r="V63" s="231"/>
      <c r="W63" s="712"/>
      <c r="X63" s="712"/>
      <c r="Y63" s="712"/>
      <c r="Z63" s="712"/>
      <c r="AA63" s="712"/>
      <c r="AB63" s="712"/>
    </row>
    <row r="64" spans="4:28">
      <c r="D64" s="747"/>
      <c r="E64" s="748"/>
      <c r="F64" s="747"/>
      <c r="G64" s="712"/>
      <c r="H64" s="712"/>
      <c r="I64" s="712"/>
      <c r="J64" s="712"/>
      <c r="K64" s="712"/>
      <c r="L64" s="712"/>
      <c r="M64" s="712"/>
      <c r="N64" s="712"/>
      <c r="O64" s="712"/>
      <c r="P64" s="712"/>
      <c r="Q64" s="712"/>
      <c r="R64" s="231"/>
      <c r="S64" s="231"/>
      <c r="T64" s="231"/>
      <c r="U64" s="231"/>
      <c r="V64" s="231"/>
      <c r="W64" s="712"/>
      <c r="X64" s="712"/>
      <c r="Y64" s="712"/>
      <c r="Z64" s="712"/>
      <c r="AA64" s="712"/>
      <c r="AB64" s="712"/>
    </row>
    <row r="65" spans="4:28">
      <c r="D65" s="747"/>
      <c r="E65" s="748"/>
      <c r="F65" s="747"/>
      <c r="G65" s="712"/>
      <c r="H65" s="712"/>
      <c r="I65" s="712"/>
      <c r="J65" s="712"/>
      <c r="K65" s="712"/>
      <c r="L65" s="712"/>
      <c r="M65" s="712"/>
      <c r="N65" s="712"/>
      <c r="O65" s="712"/>
      <c r="P65" s="712"/>
      <c r="Q65" s="712"/>
      <c r="R65" s="231"/>
      <c r="S65" s="231"/>
      <c r="T65" s="231"/>
      <c r="U65" s="231"/>
      <c r="V65" s="231"/>
      <c r="W65" s="712"/>
      <c r="X65" s="712"/>
      <c r="Y65" s="712"/>
      <c r="Z65" s="712"/>
      <c r="AA65" s="712"/>
      <c r="AB65" s="712"/>
    </row>
    <row r="66" spans="4:28">
      <c r="D66" s="747"/>
      <c r="E66" s="748"/>
      <c r="F66" s="747"/>
      <c r="G66" s="712"/>
      <c r="H66" s="712"/>
      <c r="I66" s="712"/>
      <c r="J66" s="712"/>
      <c r="K66" s="712"/>
      <c r="L66" s="712"/>
      <c r="M66" s="712"/>
      <c r="N66" s="712"/>
      <c r="O66" s="712"/>
      <c r="P66" s="712"/>
      <c r="Q66" s="712"/>
      <c r="R66" s="231"/>
      <c r="S66" s="231"/>
      <c r="T66" s="231"/>
      <c r="U66" s="231"/>
      <c r="V66" s="231"/>
      <c r="W66" s="712"/>
      <c r="X66" s="712"/>
      <c r="Y66" s="712"/>
      <c r="Z66" s="712"/>
      <c r="AA66" s="712"/>
      <c r="AB66" s="712"/>
    </row>
    <row r="67" spans="4:28">
      <c r="D67" s="747"/>
      <c r="E67" s="748"/>
      <c r="F67" s="747"/>
      <c r="G67" s="712"/>
      <c r="H67" s="712"/>
      <c r="I67" s="712"/>
      <c r="J67" s="712"/>
      <c r="K67" s="712"/>
      <c r="L67" s="712"/>
      <c r="M67" s="712"/>
      <c r="N67" s="712"/>
      <c r="O67" s="712"/>
      <c r="P67" s="712"/>
      <c r="Q67" s="712"/>
      <c r="R67" s="231"/>
      <c r="S67" s="231"/>
      <c r="T67" s="231"/>
      <c r="U67" s="231"/>
      <c r="V67" s="231"/>
      <c r="W67" s="712"/>
      <c r="X67" s="712"/>
      <c r="Y67" s="712"/>
      <c r="Z67" s="712"/>
      <c r="AA67" s="712"/>
      <c r="AB67" s="712"/>
    </row>
    <row r="68" spans="4:28">
      <c r="D68" s="747"/>
      <c r="E68" s="748"/>
      <c r="F68" s="747"/>
      <c r="G68" s="712"/>
      <c r="H68" s="712"/>
      <c r="I68" s="712"/>
      <c r="J68" s="712"/>
      <c r="K68" s="712"/>
      <c r="L68" s="712"/>
      <c r="M68" s="712"/>
      <c r="N68" s="712"/>
      <c r="O68" s="712"/>
      <c r="P68" s="712"/>
      <c r="Q68" s="712"/>
      <c r="R68" s="231"/>
      <c r="S68" s="231"/>
      <c r="T68" s="231"/>
      <c r="U68" s="231"/>
      <c r="V68" s="231"/>
      <c r="W68" s="712"/>
      <c r="X68" s="712"/>
      <c r="Y68" s="712"/>
      <c r="Z68" s="712"/>
      <c r="AA68" s="712"/>
      <c r="AB68" s="712"/>
    </row>
    <row r="69" spans="4:28">
      <c r="D69" s="747"/>
      <c r="E69" s="748"/>
      <c r="F69" s="747"/>
      <c r="G69" s="712"/>
      <c r="H69" s="712"/>
      <c r="I69" s="712"/>
      <c r="J69" s="712"/>
      <c r="K69" s="712"/>
      <c r="L69" s="712"/>
      <c r="M69" s="712"/>
      <c r="N69" s="712"/>
      <c r="O69" s="712"/>
      <c r="P69" s="712"/>
      <c r="Q69" s="712"/>
      <c r="R69" s="231"/>
      <c r="S69" s="231"/>
      <c r="T69" s="231"/>
      <c r="U69" s="231"/>
      <c r="V69" s="231"/>
      <c r="W69" s="712"/>
      <c r="X69" s="712"/>
      <c r="Y69" s="712"/>
      <c r="Z69" s="712"/>
      <c r="AA69" s="712"/>
      <c r="AB69" s="712"/>
    </row>
    <row r="70" spans="4:28">
      <c r="D70" s="747"/>
      <c r="E70" s="748"/>
      <c r="F70" s="747"/>
      <c r="G70" s="712"/>
      <c r="H70" s="712"/>
      <c r="I70" s="712"/>
      <c r="J70" s="712"/>
      <c r="K70" s="712"/>
      <c r="L70" s="712"/>
      <c r="M70" s="712"/>
      <c r="N70" s="712"/>
      <c r="O70" s="712"/>
      <c r="P70" s="712"/>
      <c r="Q70" s="712"/>
      <c r="R70" s="231"/>
      <c r="S70" s="231"/>
      <c r="T70" s="231"/>
      <c r="U70" s="231"/>
      <c r="V70" s="231"/>
      <c r="W70" s="712"/>
      <c r="X70" s="712"/>
      <c r="Y70" s="712"/>
      <c r="Z70" s="712"/>
      <c r="AA70" s="712"/>
      <c r="AB70" s="712"/>
    </row>
    <row r="71" spans="4:28">
      <c r="D71" s="747"/>
      <c r="E71" s="748"/>
      <c r="F71" s="747"/>
      <c r="G71" s="712"/>
      <c r="H71" s="712"/>
      <c r="I71" s="712"/>
      <c r="J71" s="712"/>
      <c r="K71" s="712"/>
      <c r="L71" s="712"/>
      <c r="M71" s="712"/>
      <c r="N71" s="712"/>
      <c r="O71" s="712"/>
      <c r="P71" s="712"/>
      <c r="Q71" s="712"/>
      <c r="R71" s="231"/>
      <c r="S71" s="231"/>
      <c r="T71" s="231"/>
      <c r="U71" s="231"/>
      <c r="V71" s="231"/>
      <c r="W71" s="712"/>
      <c r="X71" s="712"/>
      <c r="Y71" s="712"/>
      <c r="Z71" s="712"/>
      <c r="AA71" s="712"/>
      <c r="AB71" s="712"/>
    </row>
    <row r="72" spans="4:28">
      <c r="D72" s="747"/>
      <c r="E72" s="748"/>
      <c r="F72" s="747"/>
      <c r="G72" s="712"/>
      <c r="H72" s="712"/>
      <c r="I72" s="712"/>
      <c r="J72" s="712"/>
      <c r="K72" s="712"/>
      <c r="L72" s="712"/>
      <c r="M72" s="712"/>
      <c r="N72" s="712"/>
      <c r="O72" s="712"/>
      <c r="P72" s="712"/>
      <c r="Q72" s="712"/>
      <c r="R72" s="231"/>
      <c r="S72" s="231"/>
      <c r="T72" s="231"/>
      <c r="U72" s="231"/>
      <c r="V72" s="231"/>
      <c r="W72" s="712"/>
      <c r="X72" s="712"/>
      <c r="Y72" s="712"/>
      <c r="Z72" s="712"/>
      <c r="AA72" s="712"/>
      <c r="AB72" s="712"/>
    </row>
    <row r="73" spans="4:28">
      <c r="D73" s="747"/>
      <c r="E73" s="748"/>
      <c r="F73" s="747"/>
      <c r="G73" s="712"/>
      <c r="H73" s="712"/>
      <c r="I73" s="712"/>
      <c r="J73" s="712"/>
      <c r="K73" s="712"/>
      <c r="L73" s="712"/>
      <c r="M73" s="712"/>
      <c r="N73" s="712"/>
      <c r="O73" s="712"/>
      <c r="P73" s="712"/>
      <c r="Q73" s="712"/>
      <c r="R73" s="231"/>
      <c r="S73" s="231"/>
      <c r="T73" s="231"/>
      <c r="U73" s="231"/>
      <c r="V73" s="231"/>
      <c r="W73" s="712"/>
      <c r="X73" s="712"/>
      <c r="Y73" s="712"/>
      <c r="Z73" s="712"/>
      <c r="AA73" s="712"/>
      <c r="AB73" s="712"/>
    </row>
    <row r="74" spans="4:28">
      <c r="D74" s="747"/>
      <c r="E74" s="748"/>
      <c r="F74" s="747"/>
      <c r="G74" s="712"/>
      <c r="H74" s="712"/>
      <c r="I74" s="712"/>
      <c r="J74" s="712"/>
      <c r="K74" s="712"/>
      <c r="L74" s="712"/>
      <c r="M74" s="712"/>
      <c r="N74" s="712"/>
      <c r="O74" s="712"/>
      <c r="P74" s="712"/>
      <c r="Q74" s="712"/>
      <c r="R74" s="231"/>
      <c r="S74" s="231"/>
      <c r="T74" s="231"/>
      <c r="U74" s="231"/>
      <c r="V74" s="231"/>
      <c r="W74" s="712"/>
      <c r="X74" s="712"/>
      <c r="Y74" s="712"/>
      <c r="Z74" s="712"/>
      <c r="AA74" s="712"/>
      <c r="AB74" s="712"/>
    </row>
    <row r="75" spans="4:28">
      <c r="D75" s="747"/>
      <c r="E75" s="748"/>
      <c r="F75" s="747"/>
      <c r="G75" s="712"/>
      <c r="H75" s="712"/>
      <c r="I75" s="712"/>
      <c r="J75" s="712"/>
      <c r="K75" s="712"/>
      <c r="L75" s="712"/>
      <c r="M75" s="712"/>
      <c r="N75" s="712"/>
      <c r="O75" s="712"/>
      <c r="P75" s="712"/>
      <c r="Q75" s="712"/>
      <c r="R75" s="231"/>
      <c r="S75" s="231"/>
      <c r="T75" s="231"/>
      <c r="U75" s="231"/>
      <c r="V75" s="231"/>
      <c r="W75" s="712"/>
      <c r="X75" s="712"/>
      <c r="Y75" s="712"/>
      <c r="Z75" s="712"/>
      <c r="AA75" s="712"/>
      <c r="AB75" s="712"/>
    </row>
    <row r="76" spans="4:28">
      <c r="D76" s="747"/>
      <c r="E76" s="748"/>
      <c r="F76" s="747"/>
      <c r="G76" s="712"/>
      <c r="H76" s="712"/>
      <c r="I76" s="712"/>
      <c r="J76" s="712"/>
      <c r="K76" s="712"/>
      <c r="L76" s="712"/>
      <c r="M76" s="712"/>
      <c r="N76" s="712"/>
      <c r="O76" s="712"/>
      <c r="P76" s="712"/>
      <c r="Q76" s="712"/>
      <c r="R76" s="231"/>
      <c r="S76" s="231"/>
      <c r="T76" s="231"/>
      <c r="U76" s="231"/>
      <c r="V76" s="231"/>
      <c r="W76" s="712"/>
      <c r="X76" s="712"/>
      <c r="Y76" s="712"/>
      <c r="Z76" s="712"/>
      <c r="AA76" s="712"/>
      <c r="AB76" s="712"/>
    </row>
    <row r="77" spans="4:28">
      <c r="D77" s="747"/>
      <c r="E77" s="748"/>
      <c r="F77" s="747"/>
      <c r="G77" s="712"/>
      <c r="H77" s="712"/>
      <c r="I77" s="712"/>
      <c r="J77" s="712"/>
      <c r="K77" s="712"/>
      <c r="L77" s="712"/>
      <c r="M77" s="712"/>
      <c r="N77" s="712"/>
      <c r="O77" s="712"/>
      <c r="P77" s="712"/>
      <c r="Q77" s="712"/>
      <c r="R77" s="231"/>
      <c r="S77" s="231"/>
      <c r="T77" s="231"/>
      <c r="U77" s="231"/>
      <c r="V77" s="231"/>
      <c r="W77" s="712"/>
      <c r="X77" s="712"/>
      <c r="Y77" s="712"/>
      <c r="Z77" s="712"/>
      <c r="AA77" s="712"/>
      <c r="AB77" s="712"/>
    </row>
    <row r="78" spans="4:28">
      <c r="D78" s="747"/>
      <c r="E78" s="748"/>
      <c r="F78" s="747"/>
      <c r="G78" s="712"/>
      <c r="H78" s="712"/>
      <c r="I78" s="712"/>
      <c r="J78" s="712"/>
      <c r="K78" s="712"/>
      <c r="L78" s="712"/>
      <c r="M78" s="712"/>
      <c r="N78" s="712"/>
      <c r="O78" s="712"/>
      <c r="P78" s="712"/>
      <c r="Q78" s="712"/>
      <c r="R78" s="231"/>
      <c r="S78" s="231"/>
      <c r="T78" s="231"/>
      <c r="U78" s="231"/>
      <c r="V78" s="231"/>
      <c r="W78" s="712"/>
      <c r="X78" s="712"/>
      <c r="Y78" s="712"/>
      <c r="Z78" s="712"/>
      <c r="AA78" s="712"/>
      <c r="AB78" s="712"/>
    </row>
    <row r="79" spans="4:28">
      <c r="D79" s="747"/>
      <c r="E79" s="748"/>
      <c r="F79" s="747"/>
      <c r="G79" s="712"/>
      <c r="H79" s="712"/>
      <c r="I79" s="712"/>
      <c r="J79" s="712"/>
      <c r="K79" s="712"/>
      <c r="L79" s="712"/>
      <c r="M79" s="712"/>
      <c r="N79" s="712"/>
      <c r="O79" s="712"/>
      <c r="P79" s="712"/>
      <c r="Q79" s="712"/>
      <c r="R79" s="231"/>
      <c r="S79" s="231"/>
      <c r="T79" s="231"/>
      <c r="U79" s="231"/>
      <c r="V79" s="231"/>
      <c r="W79" s="712"/>
      <c r="X79" s="712"/>
      <c r="Y79" s="712"/>
      <c r="Z79" s="712"/>
      <c r="AA79" s="712"/>
      <c r="AB79" s="712"/>
    </row>
    <row r="80" spans="4:28">
      <c r="D80" s="747"/>
      <c r="E80" s="748"/>
      <c r="F80" s="747"/>
      <c r="G80" s="712"/>
      <c r="H80" s="712"/>
      <c r="I80" s="712"/>
      <c r="J80" s="712"/>
      <c r="K80" s="712"/>
      <c r="L80" s="712"/>
      <c r="M80" s="712"/>
      <c r="N80" s="712"/>
      <c r="O80" s="712"/>
      <c r="P80" s="712"/>
      <c r="Q80" s="712"/>
      <c r="R80" s="231"/>
      <c r="S80" s="231"/>
      <c r="T80" s="231"/>
      <c r="U80" s="231"/>
      <c r="V80" s="231"/>
      <c r="W80" s="712"/>
      <c r="X80" s="712"/>
      <c r="Y80" s="712"/>
      <c r="Z80" s="712"/>
      <c r="AA80" s="712"/>
      <c r="AB80" s="712"/>
    </row>
    <row r="81" spans="4:28">
      <c r="D81" s="747"/>
      <c r="E81" s="748"/>
      <c r="F81" s="747"/>
      <c r="G81" s="712"/>
      <c r="H81" s="712"/>
      <c r="I81" s="712"/>
      <c r="J81" s="712"/>
      <c r="K81" s="712"/>
      <c r="L81" s="712"/>
      <c r="M81" s="712"/>
      <c r="N81" s="712"/>
      <c r="O81" s="712"/>
      <c r="P81" s="712"/>
      <c r="Q81" s="712"/>
      <c r="R81" s="231"/>
      <c r="S81" s="231"/>
      <c r="T81" s="231"/>
      <c r="U81" s="231"/>
      <c r="V81" s="231"/>
      <c r="W81" s="712"/>
      <c r="X81" s="712"/>
      <c r="Y81" s="712"/>
      <c r="Z81" s="712"/>
      <c r="AA81" s="712"/>
      <c r="AB81" s="712"/>
    </row>
    <row r="82" spans="4:28">
      <c r="D82" s="747"/>
      <c r="E82" s="748"/>
      <c r="F82" s="747"/>
      <c r="G82" s="712"/>
      <c r="H82" s="712"/>
      <c r="I82" s="712"/>
      <c r="J82" s="712"/>
      <c r="K82" s="712"/>
      <c r="L82" s="712"/>
      <c r="M82" s="712"/>
      <c r="N82" s="712"/>
      <c r="O82" s="712"/>
      <c r="P82" s="712"/>
      <c r="Q82" s="712"/>
      <c r="R82" s="231"/>
      <c r="S82" s="231"/>
      <c r="T82" s="231"/>
      <c r="U82" s="231"/>
      <c r="V82" s="231"/>
      <c r="W82" s="712"/>
      <c r="X82" s="712"/>
      <c r="Y82" s="712"/>
      <c r="Z82" s="712"/>
      <c r="AA82" s="712"/>
      <c r="AB82" s="712"/>
    </row>
    <row r="83" spans="4:28">
      <c r="D83" s="747"/>
      <c r="E83" s="748"/>
      <c r="F83" s="747"/>
      <c r="G83" s="712"/>
      <c r="H83" s="712"/>
      <c r="I83" s="712"/>
      <c r="J83" s="712"/>
      <c r="K83" s="712"/>
      <c r="L83" s="712"/>
      <c r="M83" s="712"/>
      <c r="N83" s="712"/>
      <c r="O83" s="712"/>
      <c r="P83" s="712"/>
      <c r="Q83" s="712"/>
      <c r="R83" s="231"/>
      <c r="S83" s="231"/>
      <c r="T83" s="231"/>
      <c r="U83" s="231"/>
      <c r="V83" s="231"/>
      <c r="W83" s="712"/>
      <c r="X83" s="712"/>
      <c r="Y83" s="712"/>
      <c r="Z83" s="712"/>
      <c r="AA83" s="712"/>
      <c r="AB83" s="712"/>
    </row>
    <row r="84" spans="4:28">
      <c r="D84" s="747"/>
      <c r="E84" s="748"/>
      <c r="F84" s="747"/>
      <c r="G84" s="712"/>
      <c r="H84" s="712"/>
      <c r="I84" s="712"/>
      <c r="J84" s="712"/>
      <c r="K84" s="712"/>
      <c r="L84" s="712"/>
      <c r="M84" s="712"/>
      <c r="N84" s="712"/>
      <c r="O84" s="712"/>
      <c r="P84" s="712"/>
      <c r="Q84" s="712"/>
      <c r="R84" s="231"/>
      <c r="S84" s="231"/>
      <c r="T84" s="231"/>
      <c r="U84" s="231"/>
      <c r="V84" s="231"/>
      <c r="W84" s="712"/>
      <c r="X84" s="712"/>
      <c r="Y84" s="712"/>
      <c r="Z84" s="712"/>
      <c r="AA84" s="712"/>
      <c r="AB84" s="712"/>
    </row>
    <row r="85" spans="4:28">
      <c r="D85" s="747"/>
      <c r="E85" s="748"/>
      <c r="F85" s="747"/>
      <c r="G85" s="712"/>
      <c r="H85" s="712"/>
      <c r="I85" s="712"/>
      <c r="J85" s="712"/>
      <c r="K85" s="712"/>
      <c r="L85" s="712"/>
      <c r="M85" s="712"/>
      <c r="N85" s="712"/>
      <c r="O85" s="712"/>
      <c r="P85" s="712"/>
      <c r="Q85" s="712"/>
      <c r="R85" s="231"/>
      <c r="S85" s="231"/>
      <c r="T85" s="231"/>
      <c r="U85" s="231"/>
      <c r="V85" s="231"/>
      <c r="W85" s="712"/>
      <c r="X85" s="712"/>
      <c r="Y85" s="712"/>
      <c r="Z85" s="712"/>
      <c r="AA85" s="712"/>
      <c r="AB85" s="712"/>
    </row>
    <row r="86" spans="4:28">
      <c r="D86" s="747"/>
      <c r="E86" s="748"/>
      <c r="F86" s="747"/>
      <c r="G86" s="712"/>
      <c r="H86" s="712"/>
      <c r="I86" s="712"/>
      <c r="J86" s="712"/>
      <c r="K86" s="712"/>
      <c r="L86" s="712"/>
      <c r="M86" s="712"/>
      <c r="N86" s="712"/>
      <c r="O86" s="712"/>
      <c r="P86" s="712"/>
      <c r="Q86" s="712"/>
      <c r="R86" s="231"/>
      <c r="S86" s="231"/>
      <c r="T86" s="231"/>
      <c r="U86" s="231"/>
      <c r="V86" s="231"/>
      <c r="W86" s="712"/>
      <c r="X86" s="712"/>
      <c r="Y86" s="712"/>
      <c r="Z86" s="712"/>
      <c r="AA86" s="712"/>
      <c r="AB86" s="712"/>
    </row>
    <row r="87" spans="4:28">
      <c r="D87" s="747"/>
      <c r="E87" s="748"/>
      <c r="F87" s="747"/>
      <c r="G87" s="712"/>
      <c r="H87" s="712"/>
      <c r="I87" s="712"/>
      <c r="J87" s="712"/>
      <c r="K87" s="712"/>
      <c r="L87" s="712"/>
      <c r="M87" s="712"/>
      <c r="N87" s="712"/>
      <c r="O87" s="712"/>
      <c r="P87" s="712"/>
      <c r="Q87" s="712"/>
      <c r="R87" s="231"/>
      <c r="S87" s="231"/>
      <c r="T87" s="231"/>
      <c r="U87" s="231"/>
      <c r="V87" s="231"/>
      <c r="W87" s="712"/>
      <c r="X87" s="712"/>
      <c r="Y87" s="712"/>
      <c r="Z87" s="712"/>
      <c r="AA87" s="712"/>
      <c r="AB87" s="712"/>
    </row>
    <row r="88" spans="4:28">
      <c r="D88" s="747"/>
      <c r="E88" s="748"/>
      <c r="F88" s="747"/>
      <c r="G88" s="712"/>
      <c r="H88" s="712"/>
      <c r="I88" s="712"/>
      <c r="J88" s="712"/>
      <c r="K88" s="712"/>
      <c r="L88" s="712"/>
      <c r="M88" s="712"/>
      <c r="N88" s="712"/>
      <c r="O88" s="712"/>
      <c r="P88" s="712"/>
      <c r="Q88" s="712"/>
      <c r="R88" s="231"/>
      <c r="S88" s="231"/>
      <c r="T88" s="231"/>
      <c r="U88" s="231"/>
      <c r="V88" s="231"/>
      <c r="W88" s="712"/>
      <c r="X88" s="712"/>
      <c r="Y88" s="712"/>
      <c r="Z88" s="712"/>
      <c r="AA88" s="712"/>
      <c r="AB88" s="712"/>
    </row>
    <row r="89" spans="4:28">
      <c r="D89" s="747"/>
      <c r="E89" s="748"/>
      <c r="F89" s="747"/>
      <c r="G89" s="712"/>
      <c r="H89" s="712"/>
      <c r="I89" s="712"/>
      <c r="J89" s="712"/>
      <c r="K89" s="712"/>
      <c r="L89" s="712"/>
      <c r="M89" s="712"/>
      <c r="N89" s="712"/>
      <c r="O89" s="712"/>
      <c r="P89" s="712"/>
      <c r="Q89" s="712"/>
      <c r="R89" s="231"/>
      <c r="S89" s="231"/>
      <c r="T89" s="231"/>
      <c r="U89" s="231"/>
      <c r="V89" s="231"/>
      <c r="W89" s="712"/>
      <c r="X89" s="712"/>
      <c r="Y89" s="712"/>
      <c r="Z89" s="712"/>
      <c r="AA89" s="712"/>
      <c r="AB89" s="712"/>
    </row>
    <row r="90" spans="4:28">
      <c r="D90" s="747"/>
      <c r="E90" s="748"/>
      <c r="F90" s="747"/>
      <c r="G90" s="712"/>
      <c r="H90" s="712"/>
      <c r="I90" s="712"/>
      <c r="J90" s="712"/>
      <c r="K90" s="712"/>
      <c r="L90" s="712"/>
      <c r="M90" s="712"/>
      <c r="N90" s="712"/>
      <c r="O90" s="712"/>
      <c r="P90" s="712"/>
      <c r="Q90" s="712"/>
      <c r="R90" s="231"/>
      <c r="S90" s="231"/>
      <c r="T90" s="231"/>
      <c r="U90" s="231"/>
      <c r="V90" s="231"/>
      <c r="W90" s="712"/>
      <c r="X90" s="712"/>
      <c r="Y90" s="712"/>
      <c r="Z90" s="712"/>
      <c r="AA90" s="712"/>
      <c r="AB90" s="712"/>
    </row>
    <row r="91" spans="4:28">
      <c r="D91" s="747"/>
      <c r="E91" s="748"/>
      <c r="F91" s="747"/>
      <c r="G91" s="712"/>
      <c r="H91" s="712"/>
      <c r="I91" s="712"/>
      <c r="J91" s="712"/>
      <c r="K91" s="712"/>
      <c r="L91" s="712"/>
      <c r="M91" s="712"/>
      <c r="N91" s="712"/>
      <c r="O91" s="712"/>
      <c r="P91" s="712"/>
      <c r="Q91" s="712"/>
      <c r="R91" s="231"/>
      <c r="S91" s="231"/>
      <c r="T91" s="231"/>
      <c r="U91" s="231"/>
      <c r="V91" s="231"/>
      <c r="W91" s="712"/>
      <c r="X91" s="712"/>
      <c r="Y91" s="712"/>
      <c r="Z91" s="712"/>
      <c r="AA91" s="712"/>
      <c r="AB91" s="712"/>
    </row>
    <row r="92" spans="4:28">
      <c r="D92" s="747"/>
      <c r="E92" s="748"/>
      <c r="F92" s="747"/>
      <c r="G92" s="712"/>
      <c r="H92" s="712"/>
      <c r="I92" s="712"/>
      <c r="J92" s="712"/>
      <c r="K92" s="712"/>
      <c r="L92" s="712"/>
      <c r="M92" s="712"/>
      <c r="N92" s="712"/>
      <c r="O92" s="712"/>
      <c r="P92" s="712"/>
      <c r="Q92" s="712"/>
      <c r="R92" s="231"/>
      <c r="S92" s="231"/>
      <c r="T92" s="231"/>
      <c r="U92" s="231"/>
      <c r="V92" s="231"/>
      <c r="W92" s="712"/>
      <c r="X92" s="712"/>
      <c r="Y92" s="712"/>
      <c r="Z92" s="712"/>
      <c r="AA92" s="712"/>
      <c r="AB92" s="712"/>
    </row>
    <row r="93" spans="4:28">
      <c r="D93" s="747"/>
      <c r="E93" s="748"/>
      <c r="F93" s="747"/>
      <c r="G93" s="712"/>
      <c r="H93" s="712"/>
      <c r="I93" s="712"/>
      <c r="J93" s="712"/>
      <c r="K93" s="712"/>
      <c r="L93" s="712"/>
      <c r="M93" s="712"/>
      <c r="N93" s="712"/>
      <c r="O93" s="712"/>
      <c r="P93" s="712"/>
      <c r="Q93" s="712"/>
      <c r="R93" s="231"/>
      <c r="S93" s="231"/>
      <c r="T93" s="231"/>
      <c r="U93" s="231"/>
      <c r="V93" s="231"/>
      <c r="W93" s="712"/>
      <c r="X93" s="712"/>
      <c r="Y93" s="712"/>
      <c r="Z93" s="712"/>
      <c r="AA93" s="712"/>
      <c r="AB93" s="712"/>
    </row>
    <row r="94" spans="4:28">
      <c r="D94" s="747"/>
      <c r="E94" s="748"/>
      <c r="F94" s="747"/>
      <c r="G94" s="712"/>
      <c r="H94" s="712"/>
      <c r="I94" s="712"/>
      <c r="J94" s="712"/>
      <c r="K94" s="712"/>
      <c r="L94" s="712"/>
      <c r="M94" s="712"/>
      <c r="N94" s="712"/>
      <c r="O94" s="712"/>
      <c r="P94" s="712"/>
      <c r="Q94" s="712"/>
      <c r="R94" s="231"/>
      <c r="S94" s="231"/>
      <c r="T94" s="231"/>
      <c r="U94" s="231"/>
      <c r="V94" s="231"/>
      <c r="W94" s="712"/>
      <c r="X94" s="712"/>
      <c r="Y94" s="712"/>
      <c r="Z94" s="712"/>
      <c r="AA94" s="712"/>
      <c r="AB94" s="712"/>
    </row>
    <row r="95" spans="4:28">
      <c r="D95" s="747"/>
      <c r="E95" s="748"/>
      <c r="F95" s="747"/>
      <c r="G95" s="712"/>
      <c r="H95" s="712"/>
      <c r="I95" s="712"/>
      <c r="J95" s="712"/>
      <c r="K95" s="712"/>
      <c r="L95" s="712"/>
      <c r="M95" s="712"/>
      <c r="N95" s="712"/>
      <c r="O95" s="712"/>
      <c r="P95" s="712"/>
      <c r="Q95" s="712"/>
      <c r="R95" s="231"/>
      <c r="S95" s="231"/>
      <c r="T95" s="231"/>
      <c r="U95" s="231"/>
      <c r="V95" s="231"/>
      <c r="W95" s="712"/>
      <c r="X95" s="712"/>
      <c r="Y95" s="712"/>
      <c r="Z95" s="712"/>
      <c r="AA95" s="712"/>
      <c r="AB95" s="712"/>
    </row>
    <row r="96" spans="4:28">
      <c r="D96" s="747"/>
      <c r="E96" s="748"/>
      <c r="F96" s="747"/>
      <c r="G96" s="712"/>
      <c r="H96" s="712"/>
      <c r="I96" s="712"/>
      <c r="J96" s="712"/>
      <c r="K96" s="712"/>
      <c r="L96" s="712"/>
      <c r="M96" s="712"/>
      <c r="N96" s="712"/>
      <c r="O96" s="712"/>
      <c r="P96" s="712"/>
      <c r="Q96" s="712"/>
      <c r="R96" s="231"/>
      <c r="S96" s="231"/>
      <c r="T96" s="231"/>
      <c r="U96" s="231"/>
      <c r="V96" s="231"/>
      <c r="W96" s="712"/>
      <c r="X96" s="712"/>
      <c r="Y96" s="712"/>
      <c r="Z96" s="712"/>
      <c r="AA96" s="712"/>
      <c r="AB96" s="712"/>
    </row>
    <row r="97" spans="4:28">
      <c r="D97" s="747"/>
      <c r="E97" s="748"/>
      <c r="F97" s="747"/>
      <c r="G97" s="712"/>
      <c r="H97" s="712"/>
      <c r="I97" s="712"/>
      <c r="J97" s="712"/>
      <c r="K97" s="712"/>
      <c r="L97" s="712"/>
      <c r="M97" s="712"/>
      <c r="N97" s="712"/>
      <c r="O97" s="712"/>
      <c r="P97" s="712"/>
      <c r="Q97" s="712"/>
      <c r="R97" s="231"/>
      <c r="S97" s="231"/>
      <c r="T97" s="231"/>
      <c r="U97" s="231"/>
      <c r="V97" s="231"/>
      <c r="W97" s="712"/>
      <c r="X97" s="712"/>
      <c r="Y97" s="712"/>
      <c r="Z97" s="712"/>
      <c r="AA97" s="712"/>
      <c r="AB97" s="712"/>
    </row>
    <row r="98" spans="4:28">
      <c r="D98" s="747"/>
      <c r="E98" s="748"/>
      <c r="F98" s="747"/>
      <c r="G98" s="712"/>
      <c r="H98" s="712"/>
      <c r="I98" s="712"/>
      <c r="J98" s="712"/>
      <c r="K98" s="712"/>
      <c r="L98" s="712"/>
      <c r="M98" s="712"/>
      <c r="N98" s="712"/>
      <c r="O98" s="712"/>
      <c r="P98" s="712"/>
      <c r="Q98" s="712"/>
      <c r="R98" s="231"/>
      <c r="S98" s="231"/>
      <c r="T98" s="231"/>
      <c r="U98" s="231"/>
      <c r="V98" s="231"/>
      <c r="W98" s="712"/>
      <c r="X98" s="712"/>
      <c r="Y98" s="712"/>
      <c r="Z98" s="712"/>
      <c r="AA98" s="712"/>
      <c r="AB98" s="712"/>
    </row>
    <row r="99" spans="4:28">
      <c r="D99" s="747"/>
      <c r="E99" s="748"/>
      <c r="F99" s="747"/>
      <c r="G99" s="712"/>
      <c r="H99" s="712"/>
      <c r="I99" s="712"/>
      <c r="J99" s="712"/>
      <c r="K99" s="712"/>
      <c r="L99" s="712"/>
      <c r="M99" s="712"/>
      <c r="N99" s="712"/>
      <c r="O99" s="712"/>
      <c r="P99" s="712"/>
      <c r="Q99" s="712"/>
      <c r="R99" s="231"/>
      <c r="S99" s="231"/>
      <c r="T99" s="231"/>
      <c r="U99" s="231"/>
      <c r="V99" s="231"/>
      <c r="W99" s="712"/>
      <c r="X99" s="712"/>
      <c r="Y99" s="712"/>
      <c r="Z99" s="712"/>
      <c r="AA99" s="712"/>
      <c r="AB99" s="712"/>
    </row>
    <row r="100" spans="4:28">
      <c r="D100" s="747"/>
      <c r="E100" s="748"/>
      <c r="F100" s="747"/>
      <c r="G100" s="712"/>
      <c r="H100" s="712"/>
      <c r="I100" s="712"/>
      <c r="J100" s="712"/>
      <c r="K100" s="712"/>
      <c r="L100" s="712"/>
      <c r="M100" s="712"/>
      <c r="N100" s="712"/>
      <c r="O100" s="712"/>
      <c r="P100" s="712"/>
      <c r="Q100" s="712"/>
      <c r="R100" s="231"/>
      <c r="S100" s="231"/>
      <c r="T100" s="231"/>
      <c r="U100" s="231"/>
      <c r="V100" s="231"/>
      <c r="W100" s="712"/>
      <c r="X100" s="712"/>
      <c r="Y100" s="712"/>
      <c r="Z100" s="712"/>
      <c r="AA100" s="712"/>
      <c r="AB100" s="712"/>
    </row>
    <row r="101" spans="4:28">
      <c r="D101" s="747"/>
      <c r="E101" s="748"/>
      <c r="F101" s="747"/>
      <c r="G101" s="712"/>
      <c r="H101" s="712"/>
      <c r="I101" s="712"/>
      <c r="J101" s="712"/>
      <c r="K101" s="712"/>
      <c r="L101" s="712"/>
      <c r="M101" s="712"/>
      <c r="N101" s="712"/>
      <c r="O101" s="712"/>
      <c r="P101" s="712"/>
      <c r="Q101" s="712"/>
      <c r="R101" s="231"/>
      <c r="S101" s="231"/>
      <c r="T101" s="231"/>
      <c r="U101" s="231"/>
      <c r="V101" s="231"/>
      <c r="W101" s="712"/>
      <c r="X101" s="712"/>
      <c r="Y101" s="712"/>
      <c r="Z101" s="712"/>
      <c r="AA101" s="712"/>
      <c r="AB101" s="712"/>
    </row>
    <row r="102" spans="4:28">
      <c r="D102" s="747"/>
      <c r="E102" s="748"/>
      <c r="F102" s="747"/>
      <c r="G102" s="712"/>
      <c r="H102" s="712"/>
      <c r="I102" s="712"/>
      <c r="J102" s="712"/>
      <c r="K102" s="712"/>
      <c r="L102" s="712"/>
      <c r="M102" s="712"/>
      <c r="N102" s="712"/>
      <c r="O102" s="712"/>
      <c r="P102" s="712"/>
      <c r="Q102" s="712"/>
      <c r="R102" s="231"/>
      <c r="S102" s="231"/>
      <c r="T102" s="231"/>
      <c r="U102" s="231"/>
      <c r="V102" s="231"/>
      <c r="W102" s="712"/>
      <c r="X102" s="712"/>
      <c r="Y102" s="712"/>
      <c r="Z102" s="712"/>
      <c r="AA102" s="712"/>
      <c r="AB102" s="712"/>
    </row>
    <row r="103" spans="4:28">
      <c r="D103" s="747"/>
      <c r="E103" s="748"/>
      <c r="F103" s="747"/>
      <c r="G103" s="712"/>
      <c r="H103" s="712"/>
      <c r="I103" s="712"/>
      <c r="J103" s="712"/>
      <c r="K103" s="712"/>
      <c r="L103" s="712"/>
      <c r="M103" s="712"/>
      <c r="N103" s="712"/>
      <c r="O103" s="712"/>
      <c r="P103" s="712"/>
      <c r="Q103" s="712"/>
      <c r="R103" s="231"/>
      <c r="S103" s="231"/>
      <c r="T103" s="231"/>
      <c r="U103" s="231"/>
      <c r="V103" s="231"/>
      <c r="W103" s="712"/>
      <c r="X103" s="712"/>
      <c r="Y103" s="712"/>
      <c r="Z103" s="712"/>
      <c r="AA103" s="712"/>
      <c r="AB103" s="712"/>
    </row>
    <row r="104" spans="4:28">
      <c r="D104" s="747"/>
      <c r="E104" s="748"/>
      <c r="F104" s="747"/>
      <c r="G104" s="712"/>
      <c r="H104" s="712"/>
      <c r="I104" s="712"/>
      <c r="J104" s="712"/>
      <c r="K104" s="712"/>
      <c r="L104" s="712"/>
      <c r="M104" s="712"/>
      <c r="N104" s="712"/>
      <c r="O104" s="712"/>
      <c r="P104" s="712"/>
      <c r="Q104" s="712"/>
      <c r="R104" s="231"/>
      <c r="S104" s="231"/>
      <c r="T104" s="231"/>
      <c r="U104" s="231"/>
      <c r="V104" s="231"/>
      <c r="W104" s="712"/>
      <c r="X104" s="712"/>
      <c r="Y104" s="712"/>
      <c r="Z104" s="712"/>
      <c r="AA104" s="712"/>
      <c r="AB104" s="712"/>
    </row>
    <row r="105" spans="4:28">
      <c r="D105" s="747"/>
      <c r="E105" s="748"/>
      <c r="F105" s="747"/>
      <c r="G105" s="712"/>
      <c r="H105" s="712"/>
      <c r="I105" s="712"/>
      <c r="J105" s="712"/>
      <c r="K105" s="712"/>
      <c r="L105" s="712"/>
      <c r="M105" s="712"/>
      <c r="N105" s="712"/>
      <c r="O105" s="712"/>
      <c r="P105" s="712"/>
      <c r="Q105" s="712"/>
      <c r="R105" s="231"/>
      <c r="S105" s="231"/>
      <c r="T105" s="231"/>
      <c r="U105" s="231"/>
      <c r="V105" s="231"/>
      <c r="W105" s="712"/>
      <c r="X105" s="712"/>
      <c r="Y105" s="712"/>
      <c r="Z105" s="712"/>
      <c r="AA105" s="712"/>
      <c r="AB105" s="712"/>
    </row>
    <row r="106" spans="4:28">
      <c r="D106" s="747"/>
      <c r="E106" s="748"/>
      <c r="F106" s="747"/>
      <c r="G106" s="712"/>
      <c r="H106" s="712"/>
      <c r="I106" s="712"/>
      <c r="J106" s="712"/>
      <c r="K106" s="712"/>
      <c r="L106" s="712"/>
      <c r="M106" s="712"/>
      <c r="N106" s="712"/>
      <c r="O106" s="712"/>
      <c r="P106" s="712"/>
      <c r="Q106" s="712"/>
      <c r="R106" s="231"/>
      <c r="S106" s="231"/>
      <c r="T106" s="231"/>
      <c r="U106" s="231"/>
      <c r="V106" s="231"/>
      <c r="W106" s="712"/>
      <c r="X106" s="712"/>
      <c r="Y106" s="712"/>
      <c r="Z106" s="712"/>
      <c r="AA106" s="712"/>
      <c r="AB106" s="712"/>
    </row>
    <row r="107" spans="4:28">
      <c r="D107" s="747"/>
      <c r="E107" s="748"/>
      <c r="F107" s="747"/>
      <c r="G107" s="712"/>
      <c r="H107" s="712"/>
      <c r="I107" s="712"/>
      <c r="J107" s="712"/>
      <c r="K107" s="712"/>
      <c r="L107" s="712"/>
      <c r="M107" s="712"/>
      <c r="N107" s="712"/>
      <c r="O107" s="712"/>
      <c r="P107" s="712"/>
      <c r="Q107" s="712"/>
      <c r="R107" s="231"/>
      <c r="S107" s="231"/>
      <c r="T107" s="231"/>
      <c r="U107" s="231"/>
      <c r="V107" s="231"/>
      <c r="W107" s="712"/>
      <c r="X107" s="712"/>
      <c r="Y107" s="712"/>
      <c r="Z107" s="712"/>
      <c r="AA107" s="712"/>
      <c r="AB107" s="712"/>
    </row>
    <row r="108" spans="4:28">
      <c r="D108" s="747"/>
      <c r="E108" s="748"/>
      <c r="F108" s="747"/>
      <c r="G108" s="712"/>
      <c r="H108" s="712"/>
      <c r="I108" s="712"/>
      <c r="J108" s="712"/>
      <c r="K108" s="712"/>
      <c r="L108" s="712"/>
      <c r="M108" s="712"/>
      <c r="N108" s="712"/>
      <c r="O108" s="712"/>
      <c r="P108" s="712"/>
      <c r="Q108" s="712"/>
      <c r="R108" s="231"/>
      <c r="S108" s="231"/>
      <c r="T108" s="231"/>
      <c r="U108" s="231"/>
      <c r="V108" s="231"/>
      <c r="W108" s="712"/>
      <c r="X108" s="712"/>
      <c r="Y108" s="712"/>
      <c r="Z108" s="712"/>
      <c r="AA108" s="712"/>
      <c r="AB108" s="712"/>
    </row>
    <row r="109" spans="4:28">
      <c r="D109" s="747"/>
      <c r="E109" s="748"/>
      <c r="F109" s="747"/>
      <c r="G109" s="712"/>
      <c r="H109" s="712"/>
      <c r="I109" s="712"/>
      <c r="J109" s="712"/>
      <c r="K109" s="712"/>
      <c r="L109" s="712"/>
      <c r="M109" s="712"/>
      <c r="N109" s="712"/>
      <c r="O109" s="712"/>
      <c r="P109" s="712"/>
      <c r="Q109" s="712"/>
      <c r="R109" s="231"/>
      <c r="S109" s="231"/>
      <c r="T109" s="231"/>
      <c r="U109" s="231"/>
      <c r="V109" s="231"/>
      <c r="W109" s="712"/>
      <c r="X109" s="712"/>
      <c r="Y109" s="712"/>
      <c r="Z109" s="712"/>
      <c r="AA109" s="712"/>
      <c r="AB109" s="712"/>
    </row>
    <row r="110" spans="4:28">
      <c r="D110" s="747"/>
      <c r="E110" s="748"/>
      <c r="F110" s="747"/>
      <c r="G110" s="712"/>
      <c r="H110" s="712"/>
      <c r="I110" s="712"/>
      <c r="J110" s="712"/>
      <c r="K110" s="712"/>
      <c r="L110" s="712"/>
      <c r="M110" s="712"/>
      <c r="N110" s="712"/>
      <c r="O110" s="712"/>
      <c r="P110" s="712"/>
      <c r="Q110" s="712"/>
      <c r="R110" s="231"/>
      <c r="S110" s="231"/>
      <c r="T110" s="231"/>
      <c r="U110" s="231"/>
      <c r="V110" s="231"/>
      <c r="W110" s="712"/>
      <c r="X110" s="712"/>
      <c r="Y110" s="712"/>
      <c r="Z110" s="712"/>
      <c r="AA110" s="712"/>
      <c r="AB110" s="712"/>
    </row>
    <row r="111" spans="4:28">
      <c r="D111" s="747"/>
      <c r="E111" s="748"/>
      <c r="F111" s="747"/>
      <c r="G111" s="712"/>
      <c r="H111" s="712"/>
      <c r="I111" s="712"/>
      <c r="J111" s="712"/>
      <c r="K111" s="712"/>
      <c r="L111" s="712"/>
      <c r="M111" s="712"/>
      <c r="N111" s="712"/>
      <c r="O111" s="712"/>
      <c r="P111" s="712"/>
      <c r="Q111" s="712"/>
      <c r="R111" s="231"/>
      <c r="S111" s="231"/>
      <c r="T111" s="231"/>
      <c r="U111" s="231"/>
      <c r="V111" s="231"/>
      <c r="W111" s="712"/>
      <c r="X111" s="712"/>
      <c r="Y111" s="712"/>
      <c r="Z111" s="712"/>
      <c r="AA111" s="712"/>
      <c r="AB111" s="712"/>
    </row>
    <row r="112" spans="4:28">
      <c r="D112" s="747"/>
      <c r="E112" s="748"/>
      <c r="F112" s="747"/>
      <c r="G112" s="712"/>
      <c r="H112" s="712"/>
      <c r="I112" s="712"/>
      <c r="J112" s="712"/>
      <c r="K112" s="712"/>
      <c r="L112" s="712"/>
      <c r="M112" s="712"/>
      <c r="N112" s="712"/>
      <c r="O112" s="712"/>
      <c r="P112" s="712"/>
      <c r="Q112" s="712"/>
      <c r="R112" s="231"/>
      <c r="S112" s="231"/>
      <c r="T112" s="231"/>
      <c r="U112" s="231"/>
      <c r="V112" s="231"/>
      <c r="W112" s="712"/>
      <c r="X112" s="712"/>
      <c r="Y112" s="712"/>
      <c r="Z112" s="712"/>
      <c r="AA112" s="712"/>
      <c r="AB112" s="712"/>
    </row>
    <row r="113" spans="4:28">
      <c r="D113" s="747"/>
      <c r="E113" s="748"/>
      <c r="F113" s="747"/>
      <c r="G113" s="712"/>
      <c r="H113" s="712"/>
      <c r="I113" s="712"/>
      <c r="J113" s="712"/>
      <c r="K113" s="712"/>
      <c r="L113" s="712"/>
      <c r="M113" s="712"/>
      <c r="N113" s="712"/>
      <c r="O113" s="712"/>
      <c r="P113" s="712"/>
      <c r="Q113" s="712"/>
      <c r="R113" s="231"/>
      <c r="S113" s="231"/>
      <c r="T113" s="231"/>
      <c r="U113" s="231"/>
      <c r="V113" s="231"/>
      <c r="W113" s="712"/>
      <c r="X113" s="712"/>
      <c r="Y113" s="712"/>
      <c r="Z113" s="712"/>
      <c r="AA113" s="712"/>
      <c r="AB113" s="712"/>
    </row>
    <row r="114" spans="4:28">
      <c r="D114" s="747"/>
      <c r="E114" s="748"/>
      <c r="F114" s="747"/>
      <c r="G114" s="712"/>
      <c r="H114" s="712"/>
      <c r="I114" s="712"/>
      <c r="J114" s="712"/>
      <c r="K114" s="712"/>
      <c r="L114" s="712"/>
      <c r="M114" s="712"/>
      <c r="N114" s="712"/>
      <c r="O114" s="712"/>
      <c r="P114" s="712"/>
      <c r="Q114" s="712"/>
      <c r="R114" s="231"/>
      <c r="S114" s="231"/>
      <c r="T114" s="231"/>
      <c r="U114" s="231"/>
      <c r="V114" s="231"/>
      <c r="W114" s="712"/>
      <c r="X114" s="712"/>
      <c r="Y114" s="712"/>
      <c r="Z114" s="712"/>
      <c r="AA114" s="712"/>
      <c r="AB114" s="712"/>
    </row>
    <row r="115" spans="4:28">
      <c r="D115" s="747"/>
      <c r="E115" s="748"/>
      <c r="F115" s="747"/>
      <c r="G115" s="712"/>
      <c r="H115" s="712"/>
      <c r="I115" s="712"/>
      <c r="J115" s="712"/>
      <c r="K115" s="712"/>
      <c r="L115" s="712"/>
      <c r="M115" s="712"/>
      <c r="N115" s="712"/>
      <c r="O115" s="712"/>
      <c r="P115" s="712"/>
      <c r="Q115" s="712"/>
      <c r="R115" s="231"/>
      <c r="S115" s="231"/>
      <c r="T115" s="231"/>
      <c r="U115" s="231"/>
      <c r="V115" s="231"/>
      <c r="W115" s="712"/>
      <c r="X115" s="712"/>
      <c r="Y115" s="712"/>
      <c r="Z115" s="712"/>
      <c r="AA115" s="712"/>
      <c r="AB115" s="712"/>
    </row>
    <row r="116" spans="4:28">
      <c r="D116" s="747"/>
      <c r="E116" s="748"/>
      <c r="F116" s="747"/>
      <c r="G116" s="712"/>
      <c r="H116" s="712"/>
      <c r="I116" s="712"/>
      <c r="J116" s="712"/>
      <c r="K116" s="712"/>
      <c r="L116" s="712"/>
      <c r="M116" s="712"/>
      <c r="N116" s="712"/>
      <c r="O116" s="712"/>
      <c r="P116" s="712"/>
      <c r="Q116" s="712"/>
      <c r="R116" s="231"/>
      <c r="S116" s="231"/>
      <c r="T116" s="231"/>
      <c r="U116" s="231"/>
      <c r="V116" s="231"/>
      <c r="W116" s="712"/>
      <c r="X116" s="712"/>
      <c r="Y116" s="712"/>
      <c r="Z116" s="712"/>
      <c r="AA116" s="712"/>
      <c r="AB116" s="712"/>
    </row>
    <row r="117" spans="4:28">
      <c r="D117" s="747"/>
      <c r="E117" s="748"/>
      <c r="F117" s="747"/>
      <c r="G117" s="712"/>
      <c r="H117" s="712"/>
      <c r="I117" s="712"/>
      <c r="J117" s="712"/>
      <c r="K117" s="712"/>
      <c r="L117" s="712"/>
      <c r="M117" s="712"/>
      <c r="N117" s="712"/>
      <c r="O117" s="712"/>
      <c r="P117" s="712"/>
      <c r="Q117" s="712"/>
      <c r="R117" s="231"/>
      <c r="S117" s="231"/>
      <c r="T117" s="231"/>
      <c r="U117" s="231"/>
      <c r="V117" s="231"/>
      <c r="W117" s="712"/>
      <c r="X117" s="712"/>
      <c r="Y117" s="712"/>
      <c r="Z117" s="712"/>
      <c r="AA117" s="712"/>
      <c r="AB117" s="712"/>
    </row>
    <row r="118" spans="4:28">
      <c r="D118" s="747"/>
      <c r="E118" s="748"/>
      <c r="F118" s="747"/>
      <c r="G118" s="712"/>
      <c r="H118" s="712"/>
      <c r="I118" s="712"/>
      <c r="J118" s="712"/>
      <c r="K118" s="712"/>
      <c r="L118" s="712"/>
      <c r="M118" s="712"/>
      <c r="N118" s="712"/>
      <c r="O118" s="712"/>
      <c r="P118" s="712"/>
      <c r="Q118" s="712"/>
      <c r="R118" s="231"/>
      <c r="S118" s="231"/>
      <c r="T118" s="231"/>
      <c r="U118" s="231"/>
      <c r="V118" s="231"/>
      <c r="W118" s="712"/>
      <c r="X118" s="712"/>
      <c r="Y118" s="712"/>
      <c r="Z118" s="712"/>
      <c r="AA118" s="712"/>
      <c r="AB118" s="712"/>
    </row>
    <row r="119" spans="4:28">
      <c r="D119" s="747"/>
      <c r="E119" s="748"/>
      <c r="F119" s="747"/>
      <c r="G119" s="712"/>
      <c r="H119" s="712"/>
      <c r="I119" s="712"/>
      <c r="J119" s="712"/>
      <c r="K119" s="712"/>
      <c r="L119" s="712"/>
      <c r="M119" s="712"/>
      <c r="N119" s="712"/>
      <c r="O119" s="712"/>
      <c r="P119" s="712"/>
      <c r="Q119" s="712"/>
      <c r="R119" s="231"/>
      <c r="S119" s="231"/>
      <c r="T119" s="231"/>
      <c r="U119" s="231"/>
      <c r="V119" s="231"/>
      <c r="W119" s="712"/>
      <c r="X119" s="712"/>
      <c r="Y119" s="712"/>
      <c r="Z119" s="712"/>
      <c r="AA119" s="712"/>
      <c r="AB119" s="712"/>
    </row>
    <row r="120" spans="4:28">
      <c r="D120" s="747"/>
      <c r="E120" s="748"/>
      <c r="F120" s="747"/>
      <c r="G120" s="712"/>
      <c r="H120" s="712"/>
      <c r="I120" s="712"/>
      <c r="J120" s="712"/>
      <c r="K120" s="712"/>
      <c r="L120" s="712"/>
      <c r="M120" s="712"/>
      <c r="N120" s="712"/>
      <c r="O120" s="712"/>
      <c r="P120" s="712"/>
      <c r="Q120" s="712"/>
      <c r="R120" s="231"/>
      <c r="S120" s="231"/>
      <c r="T120" s="231"/>
      <c r="U120" s="231"/>
      <c r="V120" s="231"/>
      <c r="W120" s="712"/>
      <c r="X120" s="712"/>
      <c r="Y120" s="712"/>
      <c r="Z120" s="712"/>
      <c r="AA120" s="712"/>
      <c r="AB120" s="712"/>
    </row>
    <row r="121" spans="4:28">
      <c r="D121" s="747"/>
      <c r="E121" s="748"/>
      <c r="F121" s="747"/>
      <c r="G121" s="712"/>
      <c r="H121" s="712"/>
      <c r="I121" s="712"/>
      <c r="J121" s="712"/>
      <c r="K121" s="712"/>
      <c r="L121" s="712"/>
      <c r="M121" s="712"/>
      <c r="N121" s="712"/>
      <c r="O121" s="712"/>
      <c r="P121" s="712"/>
      <c r="Q121" s="712"/>
      <c r="R121" s="231"/>
      <c r="S121" s="231"/>
      <c r="T121" s="231"/>
      <c r="U121" s="231"/>
      <c r="V121" s="231"/>
      <c r="W121" s="712"/>
      <c r="X121" s="712"/>
      <c r="Y121" s="712"/>
      <c r="Z121" s="712"/>
      <c r="AA121" s="712"/>
      <c r="AB121" s="712"/>
    </row>
    <row r="122" spans="4:28">
      <c r="D122" s="747"/>
      <c r="E122" s="748"/>
      <c r="F122" s="747"/>
      <c r="G122" s="712"/>
      <c r="H122" s="712"/>
      <c r="I122" s="712"/>
      <c r="J122" s="712"/>
      <c r="K122" s="712"/>
      <c r="L122" s="712"/>
      <c r="M122" s="712"/>
      <c r="N122" s="712"/>
      <c r="O122" s="712"/>
      <c r="P122" s="712"/>
      <c r="Q122" s="712"/>
      <c r="R122" s="231"/>
      <c r="S122" s="231"/>
      <c r="T122" s="231"/>
      <c r="U122" s="231"/>
      <c r="V122" s="231"/>
      <c r="W122" s="712"/>
      <c r="X122" s="712"/>
      <c r="Y122" s="712"/>
      <c r="Z122" s="712"/>
      <c r="AA122" s="712"/>
      <c r="AB122" s="712"/>
    </row>
    <row r="123" spans="4:28">
      <c r="D123" s="747"/>
      <c r="E123" s="748"/>
      <c r="F123" s="747"/>
      <c r="G123" s="712"/>
      <c r="H123" s="712"/>
      <c r="I123" s="712"/>
      <c r="J123" s="712"/>
      <c r="K123" s="712"/>
      <c r="L123" s="712"/>
      <c r="M123" s="712"/>
      <c r="N123" s="712"/>
      <c r="O123" s="712"/>
      <c r="P123" s="712"/>
      <c r="Q123" s="712"/>
      <c r="R123" s="231"/>
      <c r="S123" s="231"/>
      <c r="T123" s="231"/>
      <c r="U123" s="231"/>
      <c r="V123" s="231"/>
      <c r="W123" s="712"/>
      <c r="X123" s="712"/>
      <c r="Y123" s="712"/>
      <c r="Z123" s="712"/>
      <c r="AA123" s="712"/>
      <c r="AB123" s="712"/>
    </row>
    <row r="124" spans="4:28">
      <c r="D124" s="747"/>
      <c r="E124" s="748"/>
      <c r="F124" s="747"/>
      <c r="G124" s="712"/>
      <c r="H124" s="712"/>
      <c r="I124" s="712"/>
      <c r="J124" s="712"/>
      <c r="K124" s="712"/>
      <c r="L124" s="712"/>
      <c r="M124" s="712"/>
      <c r="N124" s="712"/>
      <c r="O124" s="712"/>
      <c r="P124" s="712"/>
      <c r="Q124" s="712"/>
      <c r="R124" s="231"/>
      <c r="S124" s="231"/>
      <c r="T124" s="231"/>
      <c r="U124" s="231"/>
      <c r="V124" s="231"/>
      <c r="W124" s="712"/>
      <c r="X124" s="712"/>
      <c r="Y124" s="712"/>
      <c r="Z124" s="712"/>
      <c r="AA124" s="712"/>
      <c r="AB124" s="712"/>
    </row>
    <row r="125" spans="4:28">
      <c r="D125" s="747"/>
      <c r="E125" s="748"/>
      <c r="F125" s="747"/>
      <c r="G125" s="712"/>
      <c r="H125" s="712"/>
      <c r="I125" s="712"/>
      <c r="J125" s="712"/>
      <c r="K125" s="712"/>
      <c r="L125" s="712"/>
      <c r="M125" s="712"/>
      <c r="N125" s="712"/>
      <c r="O125" s="712"/>
      <c r="P125" s="712"/>
      <c r="Q125" s="712"/>
      <c r="R125" s="231"/>
      <c r="S125" s="231"/>
      <c r="T125" s="231"/>
      <c r="U125" s="231"/>
      <c r="V125" s="231"/>
      <c r="W125" s="712"/>
      <c r="X125" s="712"/>
      <c r="Y125" s="712"/>
      <c r="Z125" s="712"/>
      <c r="AA125" s="712"/>
      <c r="AB125" s="712"/>
    </row>
    <row r="126" spans="4:28">
      <c r="D126" s="747"/>
      <c r="E126" s="748"/>
      <c r="F126" s="747"/>
      <c r="G126" s="712"/>
      <c r="H126" s="712"/>
      <c r="I126" s="712"/>
      <c r="J126" s="712"/>
      <c r="K126" s="712"/>
      <c r="L126" s="712"/>
      <c r="M126" s="712"/>
      <c r="N126" s="712"/>
      <c r="O126" s="712"/>
      <c r="P126" s="712"/>
      <c r="Q126" s="712"/>
      <c r="R126" s="231"/>
      <c r="S126" s="231"/>
      <c r="T126" s="231"/>
      <c r="U126" s="231"/>
      <c r="V126" s="231"/>
      <c r="W126" s="712"/>
      <c r="X126" s="712"/>
      <c r="Y126" s="712"/>
      <c r="Z126" s="712"/>
      <c r="AA126" s="712"/>
      <c r="AB126" s="712"/>
    </row>
    <row r="127" spans="4:28">
      <c r="D127" s="747"/>
      <c r="E127" s="748"/>
      <c r="F127" s="747"/>
      <c r="G127" s="712"/>
      <c r="H127" s="712"/>
      <c r="I127" s="712"/>
      <c r="J127" s="712"/>
      <c r="K127" s="712"/>
      <c r="L127" s="712"/>
      <c r="M127" s="712"/>
      <c r="N127" s="712"/>
      <c r="O127" s="712"/>
      <c r="P127" s="712"/>
      <c r="Q127" s="712"/>
      <c r="R127" s="231"/>
      <c r="S127" s="231"/>
      <c r="T127" s="231"/>
      <c r="U127" s="231"/>
      <c r="V127" s="231"/>
      <c r="W127" s="712"/>
      <c r="X127" s="712"/>
      <c r="Y127" s="712"/>
      <c r="Z127" s="712"/>
      <c r="AA127" s="712"/>
      <c r="AB127" s="712"/>
    </row>
    <row r="128" spans="4:28">
      <c r="D128" s="747"/>
      <c r="E128" s="748"/>
      <c r="F128" s="747"/>
      <c r="G128" s="712"/>
      <c r="H128" s="712"/>
      <c r="I128" s="712"/>
      <c r="J128" s="712"/>
      <c r="K128" s="712"/>
      <c r="L128" s="712"/>
      <c r="M128" s="712"/>
      <c r="N128" s="712"/>
      <c r="O128" s="712"/>
      <c r="P128" s="712"/>
      <c r="Q128" s="712"/>
      <c r="R128" s="231"/>
      <c r="S128" s="231"/>
      <c r="T128" s="231"/>
      <c r="U128" s="231"/>
      <c r="V128" s="231"/>
      <c r="W128" s="712"/>
      <c r="X128" s="712"/>
      <c r="Y128" s="712"/>
      <c r="Z128" s="712"/>
      <c r="AA128" s="712"/>
      <c r="AB128" s="712"/>
    </row>
    <row r="129" spans="4:28">
      <c r="D129" s="747"/>
      <c r="E129" s="748"/>
      <c r="F129" s="747"/>
      <c r="G129" s="712"/>
      <c r="H129" s="712"/>
      <c r="I129" s="712"/>
      <c r="J129" s="712"/>
      <c r="K129" s="712"/>
      <c r="L129" s="712"/>
      <c r="M129" s="712"/>
      <c r="N129" s="712"/>
      <c r="O129" s="712"/>
      <c r="P129" s="712"/>
      <c r="Q129" s="712"/>
      <c r="R129" s="231"/>
      <c r="S129" s="231"/>
      <c r="T129" s="231"/>
      <c r="U129" s="231"/>
      <c r="V129" s="231"/>
      <c r="W129" s="712"/>
      <c r="X129" s="712"/>
      <c r="Y129" s="712"/>
      <c r="Z129" s="712"/>
      <c r="AA129" s="712"/>
      <c r="AB129" s="712"/>
    </row>
    <row r="130" spans="4:28">
      <c r="D130" s="747"/>
      <c r="E130" s="748"/>
      <c r="F130" s="747"/>
      <c r="G130" s="712"/>
      <c r="H130" s="712"/>
      <c r="I130" s="712"/>
      <c r="J130" s="712"/>
      <c r="K130" s="712"/>
      <c r="L130" s="712"/>
      <c r="M130" s="712"/>
      <c r="N130" s="712"/>
      <c r="O130" s="712"/>
      <c r="P130" s="712"/>
      <c r="Q130" s="712"/>
      <c r="R130" s="231"/>
      <c r="S130" s="231"/>
      <c r="T130" s="231"/>
      <c r="U130" s="231"/>
      <c r="V130" s="231"/>
      <c r="W130" s="712"/>
      <c r="X130" s="712"/>
      <c r="Y130" s="712"/>
      <c r="Z130" s="712"/>
      <c r="AA130" s="712"/>
      <c r="AB130" s="712"/>
    </row>
    <row r="131" spans="4:28">
      <c r="D131" s="747"/>
      <c r="E131" s="748"/>
      <c r="F131" s="747"/>
      <c r="G131" s="712"/>
      <c r="H131" s="712"/>
      <c r="I131" s="712"/>
      <c r="J131" s="712"/>
      <c r="K131" s="712"/>
      <c r="L131" s="712"/>
      <c r="M131" s="712"/>
      <c r="N131" s="712"/>
      <c r="O131" s="712"/>
      <c r="P131" s="712"/>
      <c r="Q131" s="712"/>
      <c r="R131" s="231"/>
      <c r="S131" s="231"/>
      <c r="T131" s="231"/>
      <c r="U131" s="231"/>
      <c r="V131" s="231"/>
      <c r="W131" s="712"/>
      <c r="X131" s="712"/>
      <c r="Y131" s="712"/>
      <c r="Z131" s="712"/>
      <c r="AA131" s="712"/>
      <c r="AB131" s="712"/>
    </row>
    <row r="132" spans="4:28">
      <c r="D132" s="747"/>
      <c r="E132" s="748"/>
      <c r="F132" s="747"/>
      <c r="G132" s="712"/>
      <c r="H132" s="712"/>
      <c r="I132" s="712"/>
      <c r="J132" s="712"/>
      <c r="K132" s="712"/>
      <c r="L132" s="712"/>
      <c r="M132" s="712"/>
      <c r="N132" s="712"/>
      <c r="O132" s="712"/>
      <c r="P132" s="712"/>
      <c r="Q132" s="712"/>
      <c r="R132" s="231"/>
      <c r="S132" s="231"/>
      <c r="T132" s="231"/>
      <c r="U132" s="231"/>
      <c r="V132" s="231"/>
      <c r="W132" s="712"/>
      <c r="X132" s="712"/>
      <c r="Y132" s="712"/>
      <c r="Z132" s="712"/>
      <c r="AA132" s="712"/>
      <c r="AB132" s="712"/>
    </row>
    <row r="133" spans="4:28">
      <c r="D133" s="747"/>
      <c r="E133" s="748"/>
      <c r="F133" s="747"/>
      <c r="G133" s="712"/>
      <c r="H133" s="712"/>
      <c r="I133" s="712"/>
      <c r="J133" s="712"/>
      <c r="K133" s="712"/>
      <c r="L133" s="712"/>
      <c r="M133" s="712"/>
      <c r="N133" s="712"/>
      <c r="O133" s="712"/>
      <c r="P133" s="712"/>
      <c r="Q133" s="712"/>
      <c r="R133" s="231"/>
      <c r="S133" s="231"/>
      <c r="T133" s="231"/>
      <c r="U133" s="231"/>
      <c r="V133" s="231"/>
      <c r="W133" s="712"/>
      <c r="X133" s="712"/>
      <c r="Y133" s="712"/>
      <c r="Z133" s="712"/>
      <c r="AA133" s="712"/>
      <c r="AB133" s="712"/>
    </row>
    <row r="134" spans="4:28">
      <c r="D134" s="747"/>
      <c r="E134" s="748"/>
      <c r="F134" s="747"/>
      <c r="G134" s="712"/>
      <c r="H134" s="712"/>
      <c r="I134" s="712"/>
      <c r="J134" s="712"/>
      <c r="K134" s="712"/>
      <c r="L134" s="712"/>
      <c r="M134" s="712"/>
      <c r="N134" s="712"/>
      <c r="O134" s="712"/>
      <c r="P134" s="712"/>
      <c r="Q134" s="712"/>
      <c r="R134" s="231"/>
      <c r="S134" s="231"/>
      <c r="T134" s="231"/>
      <c r="U134" s="231"/>
      <c r="V134" s="231"/>
      <c r="W134" s="712"/>
      <c r="X134" s="712"/>
      <c r="Y134" s="712"/>
      <c r="Z134" s="712"/>
      <c r="AA134" s="712"/>
      <c r="AB134" s="712"/>
    </row>
    <row r="135" spans="4:28">
      <c r="D135" s="747"/>
      <c r="E135" s="748"/>
      <c r="F135" s="747"/>
      <c r="G135" s="712"/>
      <c r="H135" s="712"/>
      <c r="I135" s="712"/>
      <c r="J135" s="712"/>
      <c r="K135" s="712"/>
      <c r="L135" s="712"/>
      <c r="M135" s="712"/>
      <c r="N135" s="712"/>
      <c r="O135" s="712"/>
      <c r="P135" s="712"/>
      <c r="Q135" s="712"/>
      <c r="R135" s="231"/>
      <c r="S135" s="231"/>
      <c r="T135" s="231"/>
      <c r="U135" s="231"/>
      <c r="V135" s="231"/>
      <c r="W135" s="712"/>
      <c r="X135" s="712"/>
      <c r="Y135" s="712"/>
      <c r="Z135" s="712"/>
      <c r="AA135" s="712"/>
      <c r="AB135" s="712"/>
    </row>
    <row r="136" spans="4:28">
      <c r="D136" s="747"/>
      <c r="E136" s="748"/>
      <c r="F136" s="747"/>
      <c r="G136" s="712"/>
      <c r="H136" s="712"/>
      <c r="I136" s="712"/>
      <c r="J136" s="712"/>
      <c r="K136" s="712"/>
      <c r="L136" s="712"/>
      <c r="M136" s="712"/>
      <c r="N136" s="712"/>
      <c r="O136" s="712"/>
      <c r="P136" s="712"/>
      <c r="Q136" s="712"/>
      <c r="R136" s="231"/>
      <c r="S136" s="231"/>
      <c r="T136" s="231"/>
      <c r="U136" s="231"/>
      <c r="V136" s="231"/>
      <c r="W136" s="712"/>
      <c r="X136" s="712"/>
      <c r="Y136" s="712"/>
      <c r="Z136" s="712"/>
      <c r="AA136" s="712"/>
      <c r="AB136" s="712"/>
    </row>
    <row r="137" spans="4:28">
      <c r="D137" s="747"/>
      <c r="E137" s="748"/>
      <c r="F137" s="747"/>
      <c r="G137" s="712"/>
      <c r="H137" s="712"/>
      <c r="I137" s="712"/>
      <c r="J137" s="712"/>
      <c r="K137" s="712"/>
      <c r="L137" s="712"/>
      <c r="M137" s="712"/>
      <c r="N137" s="712"/>
      <c r="O137" s="712"/>
      <c r="P137" s="712"/>
      <c r="Q137" s="712"/>
      <c r="R137" s="231"/>
      <c r="S137" s="231"/>
      <c r="T137" s="231"/>
      <c r="U137" s="231"/>
      <c r="V137" s="231"/>
      <c r="W137" s="712"/>
      <c r="X137" s="712"/>
      <c r="Y137" s="712"/>
      <c r="Z137" s="712"/>
      <c r="AA137" s="712"/>
      <c r="AB137" s="712"/>
    </row>
    <row r="138" spans="4:28">
      <c r="D138" s="747"/>
      <c r="E138" s="748"/>
      <c r="F138" s="747"/>
      <c r="G138" s="712"/>
      <c r="H138" s="712"/>
      <c r="I138" s="712"/>
      <c r="J138" s="712"/>
      <c r="K138" s="712"/>
      <c r="L138" s="712"/>
      <c r="M138" s="712"/>
      <c r="N138" s="712"/>
      <c r="O138" s="712"/>
      <c r="P138" s="712"/>
      <c r="Q138" s="712"/>
      <c r="R138" s="231"/>
      <c r="S138" s="231"/>
      <c r="T138" s="231"/>
      <c r="U138" s="231"/>
      <c r="V138" s="231"/>
      <c r="W138" s="712"/>
      <c r="X138" s="712"/>
      <c r="Y138" s="712"/>
      <c r="Z138" s="712"/>
      <c r="AA138" s="712"/>
      <c r="AB138" s="712"/>
    </row>
    <row r="139" spans="4:28">
      <c r="D139" s="747"/>
      <c r="E139" s="748"/>
      <c r="F139" s="747"/>
      <c r="G139" s="712"/>
      <c r="H139" s="712"/>
      <c r="I139" s="712"/>
      <c r="J139" s="712"/>
      <c r="K139" s="712"/>
      <c r="L139" s="712"/>
      <c r="M139" s="712"/>
      <c r="N139" s="712"/>
      <c r="O139" s="712"/>
      <c r="P139" s="712"/>
      <c r="Q139" s="712"/>
      <c r="R139" s="231"/>
      <c r="S139" s="231"/>
      <c r="T139" s="231"/>
      <c r="U139" s="231"/>
      <c r="V139" s="231"/>
      <c r="W139" s="712"/>
      <c r="X139" s="712"/>
      <c r="Y139" s="712"/>
      <c r="Z139" s="712"/>
      <c r="AA139" s="712"/>
      <c r="AB139" s="712"/>
    </row>
    <row r="140" spans="4:28">
      <c r="D140" s="747"/>
      <c r="E140" s="748"/>
      <c r="F140" s="747"/>
      <c r="G140" s="712"/>
      <c r="H140" s="712"/>
      <c r="I140" s="712"/>
      <c r="J140" s="712"/>
      <c r="K140" s="712"/>
      <c r="L140" s="712"/>
      <c r="M140" s="712"/>
      <c r="N140" s="712"/>
      <c r="O140" s="712"/>
      <c r="P140" s="712"/>
      <c r="Q140" s="712"/>
      <c r="R140" s="231"/>
      <c r="S140" s="231"/>
      <c r="T140" s="231"/>
      <c r="U140" s="231"/>
      <c r="V140" s="231"/>
      <c r="W140" s="712"/>
      <c r="X140" s="712"/>
      <c r="Y140" s="712"/>
      <c r="Z140" s="712"/>
      <c r="AA140" s="712"/>
      <c r="AB140" s="712"/>
    </row>
    <row r="141" spans="4:28">
      <c r="D141" s="747"/>
      <c r="E141" s="748"/>
      <c r="F141" s="747"/>
      <c r="G141" s="712"/>
      <c r="H141" s="712"/>
      <c r="I141" s="712"/>
      <c r="J141" s="712"/>
      <c r="K141" s="712"/>
      <c r="L141" s="712"/>
      <c r="M141" s="712"/>
      <c r="N141" s="712"/>
      <c r="O141" s="712"/>
      <c r="P141" s="712"/>
      <c r="Q141" s="712"/>
      <c r="R141" s="231"/>
      <c r="S141" s="231"/>
      <c r="T141" s="231"/>
      <c r="U141" s="231"/>
      <c r="V141" s="231"/>
      <c r="W141" s="712"/>
      <c r="X141" s="712"/>
      <c r="Y141" s="712"/>
      <c r="Z141" s="712"/>
      <c r="AA141" s="712"/>
      <c r="AB141" s="712"/>
    </row>
    <row r="142" spans="4:28">
      <c r="D142" s="747"/>
      <c r="E142" s="748"/>
      <c r="F142" s="747"/>
      <c r="G142" s="712"/>
      <c r="H142" s="712"/>
      <c r="I142" s="712"/>
      <c r="J142" s="712"/>
      <c r="K142" s="712"/>
      <c r="L142" s="712"/>
      <c r="M142" s="712"/>
      <c r="N142" s="712"/>
      <c r="O142" s="712"/>
      <c r="P142" s="712"/>
      <c r="Q142" s="712"/>
      <c r="R142" s="231"/>
      <c r="S142" s="231"/>
      <c r="T142" s="231"/>
      <c r="U142" s="231"/>
      <c r="V142" s="231"/>
      <c r="W142" s="712"/>
      <c r="X142" s="712"/>
      <c r="Y142" s="712"/>
      <c r="Z142" s="712"/>
      <c r="AA142" s="712"/>
      <c r="AB142" s="712"/>
    </row>
    <row r="143" spans="4:28">
      <c r="D143" s="747"/>
      <c r="E143" s="748"/>
      <c r="F143" s="747"/>
      <c r="G143" s="712"/>
      <c r="H143" s="712"/>
      <c r="I143" s="712"/>
      <c r="J143" s="712"/>
      <c r="K143" s="712"/>
      <c r="L143" s="712"/>
      <c r="M143" s="712"/>
      <c r="N143" s="712"/>
      <c r="O143" s="712"/>
      <c r="P143" s="712"/>
      <c r="Q143" s="712"/>
      <c r="R143" s="231"/>
      <c r="S143" s="231"/>
      <c r="T143" s="231"/>
      <c r="U143" s="231"/>
      <c r="V143" s="231"/>
      <c r="W143" s="712"/>
      <c r="X143" s="712"/>
      <c r="Y143" s="712"/>
      <c r="Z143" s="712"/>
      <c r="AA143" s="712"/>
      <c r="AB143" s="712"/>
    </row>
    <row r="144" spans="4:28">
      <c r="D144" s="747"/>
      <c r="E144" s="748"/>
      <c r="F144" s="747"/>
      <c r="G144" s="712"/>
      <c r="H144" s="712"/>
      <c r="I144" s="712"/>
      <c r="J144" s="712"/>
      <c r="K144" s="712"/>
      <c r="L144" s="712"/>
      <c r="M144" s="712"/>
      <c r="N144" s="712"/>
      <c r="O144" s="712"/>
      <c r="P144" s="712"/>
      <c r="Q144" s="712"/>
      <c r="R144" s="231"/>
      <c r="S144" s="231"/>
      <c r="T144" s="231"/>
      <c r="U144" s="231"/>
      <c r="V144" s="231"/>
      <c r="W144" s="712"/>
      <c r="X144" s="712"/>
      <c r="Y144" s="712"/>
      <c r="Z144" s="712"/>
      <c r="AA144" s="712"/>
      <c r="AB144" s="712"/>
    </row>
    <row r="145" spans="4:28">
      <c r="D145" s="747"/>
      <c r="E145" s="748"/>
      <c r="F145" s="747"/>
      <c r="G145" s="712"/>
      <c r="H145" s="712"/>
      <c r="I145" s="712"/>
      <c r="J145" s="712"/>
      <c r="K145" s="712"/>
      <c r="L145" s="712"/>
      <c r="M145" s="712"/>
      <c r="N145" s="712"/>
      <c r="O145" s="712"/>
      <c r="P145" s="712"/>
      <c r="Q145" s="712"/>
      <c r="R145" s="231"/>
      <c r="S145" s="231"/>
      <c r="T145" s="231"/>
      <c r="U145" s="231"/>
      <c r="V145" s="231"/>
      <c r="W145" s="712"/>
      <c r="X145" s="712"/>
      <c r="Y145" s="712"/>
      <c r="Z145" s="712"/>
      <c r="AA145" s="712"/>
      <c r="AB145" s="712"/>
    </row>
    <row r="146" spans="4:28">
      <c r="D146" s="747"/>
      <c r="E146" s="748"/>
      <c r="F146" s="747"/>
      <c r="G146" s="712"/>
      <c r="H146" s="712"/>
      <c r="I146" s="712"/>
      <c r="J146" s="712"/>
      <c r="K146" s="712"/>
      <c r="L146" s="712"/>
      <c r="M146" s="712"/>
      <c r="N146" s="712"/>
      <c r="O146" s="712"/>
      <c r="P146" s="712"/>
      <c r="Q146" s="712"/>
      <c r="R146" s="231"/>
      <c r="S146" s="231"/>
      <c r="T146" s="231"/>
      <c r="U146" s="231"/>
      <c r="V146" s="231"/>
      <c r="W146" s="712"/>
      <c r="X146" s="712"/>
      <c r="Y146" s="712"/>
      <c r="Z146" s="712"/>
      <c r="AA146" s="712"/>
      <c r="AB146" s="712"/>
    </row>
    <row r="147" spans="4:28">
      <c r="D147" s="747"/>
      <c r="E147" s="748"/>
      <c r="F147" s="747"/>
      <c r="G147" s="712"/>
      <c r="H147" s="712"/>
      <c r="I147" s="712"/>
      <c r="J147" s="712"/>
      <c r="K147" s="712"/>
      <c r="L147" s="712"/>
      <c r="M147" s="712"/>
      <c r="N147" s="712"/>
      <c r="O147" s="712"/>
      <c r="P147" s="712"/>
      <c r="Q147" s="712"/>
      <c r="R147" s="231"/>
      <c r="S147" s="231"/>
      <c r="T147" s="231"/>
      <c r="U147" s="231"/>
      <c r="V147" s="231"/>
      <c r="W147" s="712"/>
      <c r="X147" s="712"/>
      <c r="Y147" s="712"/>
      <c r="Z147" s="712"/>
      <c r="AA147" s="712"/>
      <c r="AB147" s="712"/>
    </row>
    <row r="148" spans="4:28">
      <c r="D148" s="747"/>
      <c r="E148" s="748"/>
      <c r="F148" s="747"/>
      <c r="G148" s="712"/>
      <c r="H148" s="712"/>
      <c r="I148" s="712"/>
      <c r="J148" s="712"/>
      <c r="K148" s="712"/>
      <c r="L148" s="712"/>
      <c r="M148" s="712"/>
      <c r="N148" s="712"/>
      <c r="O148" s="712"/>
      <c r="P148" s="712"/>
      <c r="Q148" s="712"/>
      <c r="R148" s="231"/>
      <c r="S148" s="231"/>
      <c r="T148" s="231"/>
      <c r="U148" s="231"/>
      <c r="V148" s="231"/>
      <c r="W148" s="712"/>
      <c r="X148" s="712"/>
      <c r="Y148" s="712"/>
      <c r="Z148" s="712"/>
      <c r="AA148" s="712"/>
      <c r="AB148" s="712"/>
    </row>
    <row r="149" spans="4:28">
      <c r="D149" s="747"/>
      <c r="E149" s="748"/>
      <c r="F149" s="747"/>
      <c r="G149" s="712"/>
      <c r="H149" s="712"/>
      <c r="I149" s="712"/>
      <c r="J149" s="712"/>
      <c r="K149" s="712"/>
      <c r="L149" s="712"/>
      <c r="M149" s="712"/>
      <c r="N149" s="712"/>
      <c r="O149" s="712"/>
      <c r="P149" s="712"/>
      <c r="Q149" s="712"/>
      <c r="R149" s="231"/>
      <c r="S149" s="231"/>
      <c r="T149" s="231"/>
      <c r="U149" s="231"/>
      <c r="V149" s="231"/>
      <c r="W149" s="712"/>
      <c r="X149" s="712"/>
      <c r="Y149" s="712"/>
      <c r="Z149" s="712"/>
      <c r="AA149" s="712"/>
      <c r="AB149" s="712"/>
    </row>
    <row r="150" spans="4:28">
      <c r="D150" s="747"/>
      <c r="E150" s="748"/>
      <c r="F150" s="747"/>
      <c r="G150" s="712"/>
      <c r="H150" s="712"/>
      <c r="I150" s="712"/>
      <c r="J150" s="712"/>
      <c r="K150" s="712"/>
      <c r="L150" s="712"/>
      <c r="M150" s="712"/>
      <c r="N150" s="712"/>
      <c r="O150" s="712"/>
      <c r="P150" s="712"/>
      <c r="Q150" s="712"/>
      <c r="R150" s="231"/>
      <c r="S150" s="231"/>
      <c r="T150" s="231"/>
      <c r="U150" s="231"/>
      <c r="V150" s="231"/>
      <c r="W150" s="712"/>
      <c r="X150" s="712"/>
      <c r="Y150" s="712"/>
      <c r="Z150" s="712"/>
      <c r="AA150" s="712"/>
      <c r="AB150" s="712"/>
    </row>
    <row r="151" spans="4:28">
      <c r="D151" s="747"/>
      <c r="E151" s="748"/>
      <c r="F151" s="747"/>
      <c r="G151" s="712"/>
      <c r="H151" s="712"/>
      <c r="I151" s="712"/>
      <c r="J151" s="712"/>
      <c r="K151" s="712"/>
      <c r="L151" s="712"/>
      <c r="M151" s="712"/>
      <c r="N151" s="712"/>
      <c r="O151" s="712"/>
      <c r="P151" s="712"/>
      <c r="Q151" s="712"/>
      <c r="R151" s="231"/>
      <c r="S151" s="231"/>
      <c r="T151" s="231"/>
      <c r="U151" s="231"/>
      <c r="V151" s="231"/>
      <c r="W151" s="712"/>
      <c r="X151" s="712"/>
      <c r="Y151" s="712"/>
      <c r="Z151" s="712"/>
      <c r="AA151" s="712"/>
      <c r="AB151" s="712"/>
    </row>
    <row r="152" spans="4:28">
      <c r="D152" s="747"/>
      <c r="E152" s="748"/>
      <c r="F152" s="747"/>
      <c r="G152" s="712"/>
      <c r="H152" s="712"/>
      <c r="I152" s="712"/>
      <c r="J152" s="712"/>
      <c r="K152" s="712"/>
      <c r="L152" s="712"/>
      <c r="M152" s="712"/>
      <c r="N152" s="712"/>
      <c r="O152" s="712"/>
      <c r="P152" s="712"/>
      <c r="Q152" s="712"/>
      <c r="R152" s="231"/>
      <c r="S152" s="231"/>
      <c r="T152" s="231"/>
      <c r="U152" s="231"/>
      <c r="V152" s="231"/>
      <c r="W152" s="712"/>
      <c r="X152" s="712"/>
      <c r="Y152" s="712"/>
      <c r="Z152" s="712"/>
      <c r="AA152" s="712"/>
      <c r="AB152" s="712"/>
    </row>
    <row r="153" spans="4:28">
      <c r="D153" s="747"/>
      <c r="E153" s="748"/>
      <c r="F153" s="747"/>
      <c r="G153" s="712"/>
      <c r="H153" s="712"/>
      <c r="I153" s="712"/>
      <c r="J153" s="712"/>
      <c r="K153" s="712"/>
      <c r="L153" s="712"/>
      <c r="M153" s="712"/>
      <c r="N153" s="712"/>
      <c r="O153" s="712"/>
      <c r="P153" s="712"/>
      <c r="Q153" s="712"/>
      <c r="R153" s="231"/>
      <c r="S153" s="231"/>
      <c r="T153" s="231"/>
      <c r="U153" s="231"/>
      <c r="V153" s="231"/>
      <c r="W153" s="712"/>
      <c r="X153" s="712"/>
      <c r="Y153" s="712"/>
      <c r="Z153" s="712"/>
      <c r="AA153" s="712"/>
      <c r="AB153" s="712"/>
    </row>
    <row r="154" spans="4:28">
      <c r="D154" s="747"/>
      <c r="E154" s="748"/>
      <c r="F154" s="747"/>
      <c r="G154" s="712"/>
      <c r="H154" s="712"/>
      <c r="I154" s="712"/>
      <c r="J154" s="712"/>
      <c r="K154" s="712"/>
      <c r="L154" s="712"/>
      <c r="M154" s="712"/>
      <c r="N154" s="712"/>
      <c r="O154" s="712"/>
      <c r="P154" s="712"/>
      <c r="Q154" s="712"/>
      <c r="R154" s="231"/>
      <c r="S154" s="231"/>
      <c r="T154" s="231"/>
      <c r="U154" s="231"/>
      <c r="V154" s="231"/>
      <c r="W154" s="712"/>
      <c r="X154" s="712"/>
      <c r="Y154" s="712"/>
      <c r="Z154" s="712"/>
      <c r="AA154" s="712"/>
      <c r="AB154" s="712"/>
    </row>
    <row r="155" spans="4:28">
      <c r="D155" s="747"/>
      <c r="E155" s="748"/>
      <c r="F155" s="747"/>
      <c r="G155" s="712"/>
      <c r="H155" s="712"/>
      <c r="I155" s="712"/>
      <c r="J155" s="712"/>
      <c r="K155" s="712"/>
      <c r="L155" s="712"/>
      <c r="M155" s="712"/>
      <c r="N155" s="712"/>
      <c r="O155" s="712"/>
      <c r="P155" s="712"/>
      <c r="Q155" s="712"/>
      <c r="R155" s="231"/>
      <c r="S155" s="231"/>
      <c r="T155" s="231"/>
      <c r="U155" s="231"/>
      <c r="V155" s="231"/>
      <c r="W155" s="712"/>
      <c r="X155" s="712"/>
      <c r="Y155" s="712"/>
      <c r="Z155" s="712"/>
      <c r="AA155" s="712"/>
      <c r="AB155" s="712"/>
    </row>
    <row r="156" spans="4:28">
      <c r="D156" s="747"/>
      <c r="E156" s="748"/>
      <c r="F156" s="747"/>
      <c r="G156" s="712"/>
      <c r="H156" s="712"/>
      <c r="I156" s="712"/>
      <c r="J156" s="712"/>
      <c r="K156" s="712"/>
      <c r="L156" s="712"/>
      <c r="M156" s="712"/>
      <c r="N156" s="712"/>
      <c r="O156" s="712"/>
      <c r="P156" s="712"/>
      <c r="Q156" s="712"/>
      <c r="R156" s="231"/>
      <c r="S156" s="231"/>
      <c r="T156" s="231"/>
      <c r="U156" s="231"/>
      <c r="V156" s="231"/>
      <c r="W156" s="712"/>
      <c r="X156" s="712"/>
      <c r="Y156" s="712"/>
      <c r="Z156" s="712"/>
      <c r="AA156" s="712"/>
      <c r="AB156" s="712"/>
    </row>
    <row r="157" spans="4:28">
      <c r="D157" s="747"/>
      <c r="E157" s="748"/>
      <c r="F157" s="747"/>
      <c r="G157" s="712"/>
      <c r="H157" s="712"/>
      <c r="I157" s="712"/>
      <c r="J157" s="712"/>
      <c r="K157" s="712"/>
      <c r="L157" s="712"/>
      <c r="M157" s="712"/>
      <c r="N157" s="712"/>
      <c r="O157" s="712"/>
      <c r="P157" s="712"/>
      <c r="Q157" s="712"/>
      <c r="R157" s="231"/>
      <c r="S157" s="231"/>
      <c r="T157" s="231"/>
      <c r="U157" s="231"/>
      <c r="V157" s="231"/>
      <c r="W157" s="712"/>
      <c r="X157" s="712"/>
      <c r="Y157" s="712"/>
      <c r="Z157" s="712"/>
      <c r="AA157" s="712"/>
      <c r="AB157" s="712"/>
    </row>
    <row r="158" spans="4:28">
      <c r="D158" s="747"/>
      <c r="E158" s="748"/>
      <c r="F158" s="747"/>
      <c r="G158" s="712"/>
      <c r="H158" s="712"/>
      <c r="I158" s="712"/>
      <c r="J158" s="712"/>
      <c r="K158" s="712"/>
      <c r="L158" s="712"/>
      <c r="M158" s="712"/>
      <c r="N158" s="712"/>
      <c r="O158" s="712"/>
      <c r="P158" s="712"/>
      <c r="Q158" s="712"/>
      <c r="R158" s="231"/>
      <c r="S158" s="231"/>
      <c r="T158" s="231"/>
      <c r="U158" s="231"/>
      <c r="V158" s="231"/>
      <c r="W158" s="712"/>
      <c r="X158" s="712"/>
      <c r="Y158" s="712"/>
      <c r="Z158" s="712"/>
      <c r="AA158" s="712"/>
      <c r="AB158" s="712"/>
    </row>
    <row r="159" spans="4:28">
      <c r="D159" s="747"/>
      <c r="E159" s="748"/>
      <c r="F159" s="747"/>
      <c r="G159" s="712"/>
      <c r="H159" s="712"/>
      <c r="I159" s="712"/>
      <c r="J159" s="712"/>
      <c r="K159" s="712"/>
      <c r="L159" s="712"/>
      <c r="M159" s="712"/>
      <c r="N159" s="712"/>
      <c r="O159" s="712"/>
      <c r="P159" s="712"/>
      <c r="Q159" s="712"/>
      <c r="R159" s="231"/>
      <c r="S159" s="231"/>
      <c r="T159" s="231"/>
      <c r="U159" s="231"/>
      <c r="V159" s="231"/>
      <c r="W159" s="712"/>
      <c r="X159" s="712"/>
      <c r="Y159" s="712"/>
      <c r="Z159" s="712"/>
      <c r="AA159" s="712"/>
      <c r="AB159" s="712"/>
    </row>
    <row r="160" spans="4:28">
      <c r="D160" s="747"/>
      <c r="E160" s="748"/>
      <c r="F160" s="747"/>
      <c r="G160" s="712"/>
      <c r="H160" s="712"/>
      <c r="I160" s="712"/>
      <c r="J160" s="712"/>
      <c r="K160" s="712"/>
      <c r="L160" s="712"/>
      <c r="M160" s="712"/>
      <c r="N160" s="712"/>
      <c r="O160" s="712"/>
      <c r="P160" s="712"/>
      <c r="Q160" s="712"/>
      <c r="R160" s="231"/>
      <c r="S160" s="231"/>
      <c r="T160" s="231"/>
      <c r="U160" s="231"/>
      <c r="V160" s="231"/>
      <c r="W160" s="712"/>
      <c r="X160" s="712"/>
      <c r="Y160" s="712"/>
      <c r="Z160" s="712"/>
      <c r="AA160" s="712"/>
      <c r="AB160" s="712"/>
    </row>
    <row r="161" spans="4:28">
      <c r="D161" s="747"/>
      <c r="E161" s="748"/>
      <c r="F161" s="747"/>
      <c r="G161" s="712"/>
      <c r="H161" s="712"/>
      <c r="I161" s="712"/>
      <c r="J161" s="712"/>
      <c r="K161" s="712"/>
      <c r="L161" s="712"/>
      <c r="M161" s="712"/>
      <c r="N161" s="712"/>
      <c r="O161" s="712"/>
      <c r="P161" s="712"/>
      <c r="Q161" s="712"/>
      <c r="R161" s="231"/>
      <c r="S161" s="231"/>
      <c r="T161" s="231"/>
      <c r="U161" s="231"/>
      <c r="V161" s="231"/>
      <c r="W161" s="712"/>
      <c r="X161" s="712"/>
      <c r="Y161" s="712"/>
      <c r="Z161" s="712"/>
      <c r="AA161" s="712"/>
      <c r="AB161" s="712"/>
    </row>
    <row r="162" spans="4:28">
      <c r="D162" s="747"/>
      <c r="E162" s="748"/>
      <c r="F162" s="747"/>
      <c r="G162" s="712"/>
      <c r="H162" s="712"/>
      <c r="I162" s="712"/>
      <c r="J162" s="712"/>
      <c r="K162" s="712"/>
      <c r="L162" s="712"/>
      <c r="M162" s="712"/>
      <c r="N162" s="712"/>
      <c r="O162" s="712"/>
      <c r="P162" s="712"/>
      <c r="Q162" s="712"/>
      <c r="R162" s="231"/>
      <c r="S162" s="231"/>
      <c r="T162" s="231"/>
      <c r="U162" s="231"/>
      <c r="V162" s="231"/>
      <c r="W162" s="712"/>
      <c r="X162" s="712"/>
      <c r="Y162" s="712"/>
      <c r="Z162" s="712"/>
      <c r="AA162" s="712"/>
      <c r="AB162" s="712"/>
    </row>
    <row r="163" spans="4:28">
      <c r="D163" s="747"/>
      <c r="E163" s="748"/>
      <c r="F163" s="747"/>
      <c r="G163" s="712"/>
      <c r="H163" s="712"/>
      <c r="I163" s="712"/>
      <c r="J163" s="712"/>
      <c r="K163" s="712"/>
      <c r="L163" s="712"/>
      <c r="M163" s="712"/>
      <c r="N163" s="712"/>
      <c r="O163" s="712"/>
      <c r="P163" s="712"/>
      <c r="Q163" s="712"/>
      <c r="R163" s="231"/>
      <c r="S163" s="231"/>
      <c r="T163" s="231"/>
      <c r="U163" s="231"/>
      <c r="V163" s="231"/>
      <c r="W163" s="712"/>
      <c r="X163" s="712"/>
      <c r="Y163" s="712"/>
      <c r="Z163" s="712"/>
      <c r="AA163" s="712"/>
      <c r="AB163" s="712"/>
    </row>
    <row r="164" spans="4:28">
      <c r="D164" s="747"/>
      <c r="E164" s="748"/>
      <c r="F164" s="747"/>
      <c r="G164" s="712"/>
      <c r="H164" s="712"/>
      <c r="I164" s="712"/>
      <c r="J164" s="712"/>
      <c r="K164" s="712"/>
      <c r="L164" s="712"/>
      <c r="M164" s="712"/>
      <c r="N164" s="712"/>
      <c r="O164" s="712"/>
      <c r="P164" s="712"/>
      <c r="Q164" s="712"/>
      <c r="R164" s="231"/>
      <c r="S164" s="231"/>
      <c r="T164" s="231"/>
      <c r="U164" s="231"/>
      <c r="V164" s="231"/>
      <c r="W164" s="712"/>
      <c r="X164" s="712"/>
      <c r="Y164" s="712"/>
      <c r="Z164" s="712"/>
      <c r="AA164" s="712"/>
      <c r="AB164" s="712"/>
    </row>
    <row r="165" spans="4:28">
      <c r="D165" s="747"/>
      <c r="E165" s="748"/>
      <c r="F165" s="747"/>
      <c r="G165" s="712"/>
      <c r="H165" s="712"/>
      <c r="I165" s="712"/>
      <c r="J165" s="712"/>
      <c r="K165" s="712"/>
      <c r="L165" s="712"/>
      <c r="M165" s="712"/>
      <c r="N165" s="712"/>
      <c r="O165" s="712"/>
      <c r="P165" s="712"/>
      <c r="Q165" s="712"/>
      <c r="R165" s="231"/>
      <c r="S165" s="231"/>
      <c r="T165" s="231"/>
      <c r="U165" s="231"/>
      <c r="V165" s="231"/>
      <c r="W165" s="712"/>
      <c r="X165" s="712"/>
      <c r="Y165" s="712"/>
      <c r="Z165" s="712"/>
      <c r="AA165" s="712"/>
      <c r="AB165" s="712"/>
    </row>
    <row r="166" spans="4:28">
      <c r="D166" s="747"/>
      <c r="E166" s="748"/>
      <c r="F166" s="747"/>
      <c r="G166" s="712"/>
      <c r="H166" s="712"/>
      <c r="I166" s="712"/>
      <c r="J166" s="712"/>
      <c r="K166" s="712"/>
      <c r="L166" s="712"/>
      <c r="M166" s="712"/>
      <c r="N166" s="712"/>
      <c r="O166" s="712"/>
      <c r="P166" s="712"/>
      <c r="Q166" s="712"/>
      <c r="R166" s="231"/>
      <c r="S166" s="231"/>
      <c r="T166" s="231"/>
      <c r="U166" s="231"/>
      <c r="V166" s="231"/>
      <c r="W166" s="712"/>
      <c r="X166" s="712"/>
      <c r="Y166" s="712"/>
      <c r="Z166" s="712"/>
      <c r="AA166" s="712"/>
      <c r="AB166" s="712"/>
    </row>
    <row r="167" spans="4:28">
      <c r="D167" s="747"/>
      <c r="E167" s="748"/>
      <c r="F167" s="747"/>
      <c r="G167" s="712"/>
      <c r="H167" s="712"/>
      <c r="I167" s="712"/>
      <c r="J167" s="712"/>
      <c r="K167" s="712"/>
      <c r="L167" s="712"/>
      <c r="M167" s="712"/>
      <c r="N167" s="712"/>
      <c r="O167" s="712"/>
      <c r="P167" s="712"/>
      <c r="Q167" s="712"/>
      <c r="R167" s="231"/>
      <c r="S167" s="231"/>
      <c r="T167" s="231"/>
      <c r="U167" s="231"/>
      <c r="V167" s="231"/>
      <c r="W167" s="712"/>
      <c r="X167" s="712"/>
      <c r="Y167" s="712"/>
      <c r="Z167" s="712"/>
      <c r="AA167" s="712"/>
      <c r="AB167" s="712"/>
    </row>
    <row r="168" spans="4:28">
      <c r="D168" s="747"/>
      <c r="E168" s="748"/>
      <c r="F168" s="747"/>
      <c r="G168" s="712"/>
      <c r="H168" s="712"/>
      <c r="I168" s="712"/>
      <c r="J168" s="712"/>
      <c r="K168" s="712"/>
      <c r="L168" s="712"/>
      <c r="M168" s="712"/>
      <c r="N168" s="712"/>
      <c r="O168" s="712"/>
      <c r="P168" s="712"/>
      <c r="Q168" s="712"/>
      <c r="R168" s="231"/>
      <c r="S168" s="231"/>
      <c r="T168" s="231"/>
      <c r="U168" s="231"/>
      <c r="V168" s="231"/>
      <c r="W168" s="712"/>
      <c r="X168" s="712"/>
      <c r="Y168" s="712"/>
      <c r="Z168" s="712"/>
      <c r="AA168" s="712"/>
      <c r="AB168" s="712"/>
    </row>
    <row r="169" spans="4:28">
      <c r="D169" s="747"/>
      <c r="E169" s="748"/>
      <c r="F169" s="747"/>
      <c r="G169" s="712"/>
      <c r="H169" s="712"/>
      <c r="I169" s="712"/>
      <c r="J169" s="712"/>
      <c r="K169" s="712"/>
      <c r="L169" s="712"/>
      <c r="M169" s="712"/>
      <c r="N169" s="712"/>
      <c r="O169" s="712"/>
      <c r="P169" s="712"/>
      <c r="Q169" s="712"/>
      <c r="R169" s="231"/>
      <c r="S169" s="231"/>
      <c r="T169" s="231"/>
      <c r="U169" s="231"/>
      <c r="V169" s="231"/>
      <c r="W169" s="712"/>
      <c r="X169" s="712"/>
      <c r="Y169" s="712"/>
      <c r="Z169" s="712"/>
      <c r="AA169" s="712"/>
      <c r="AB169" s="712"/>
    </row>
    <row r="170" spans="4:28">
      <c r="D170" s="747"/>
      <c r="E170" s="748"/>
      <c r="F170" s="747"/>
      <c r="G170" s="712"/>
      <c r="H170" s="712"/>
      <c r="I170" s="712"/>
      <c r="J170" s="712"/>
      <c r="K170" s="712"/>
      <c r="L170" s="712"/>
      <c r="M170" s="712"/>
      <c r="N170" s="712"/>
      <c r="O170" s="712"/>
      <c r="P170" s="712"/>
      <c r="Q170" s="712"/>
      <c r="R170" s="231"/>
      <c r="S170" s="231"/>
      <c r="T170" s="231"/>
      <c r="U170" s="231"/>
      <c r="V170" s="231"/>
      <c r="W170" s="712"/>
      <c r="X170" s="712"/>
      <c r="Y170" s="712"/>
      <c r="Z170" s="712"/>
      <c r="AA170" s="712"/>
      <c r="AB170" s="712"/>
    </row>
    <row r="171" spans="4:28">
      <c r="D171" s="747"/>
      <c r="E171" s="748"/>
      <c r="F171" s="747"/>
      <c r="G171" s="712"/>
      <c r="H171" s="712"/>
      <c r="I171" s="712"/>
      <c r="J171" s="712"/>
      <c r="K171" s="712"/>
      <c r="L171" s="712"/>
      <c r="M171" s="712"/>
      <c r="N171" s="712"/>
      <c r="O171" s="712"/>
      <c r="P171" s="712"/>
      <c r="Q171" s="712"/>
      <c r="R171" s="231"/>
      <c r="S171" s="231"/>
      <c r="T171" s="231"/>
      <c r="U171" s="231"/>
      <c r="V171" s="231"/>
      <c r="W171" s="712"/>
      <c r="X171" s="712"/>
      <c r="Y171" s="712"/>
      <c r="Z171" s="712"/>
      <c r="AA171" s="712"/>
      <c r="AB171" s="712"/>
    </row>
    <row r="172" spans="4:28">
      <c r="D172" s="747"/>
      <c r="E172" s="748"/>
      <c r="F172" s="747"/>
      <c r="G172" s="712"/>
      <c r="H172" s="712"/>
      <c r="I172" s="712"/>
      <c r="J172" s="712"/>
      <c r="K172" s="712"/>
      <c r="L172" s="712"/>
      <c r="M172" s="712"/>
      <c r="N172" s="712"/>
      <c r="O172" s="712"/>
      <c r="P172" s="712"/>
      <c r="Q172" s="712"/>
      <c r="R172" s="231"/>
      <c r="S172" s="231"/>
      <c r="T172" s="231"/>
      <c r="U172" s="231"/>
      <c r="V172" s="231"/>
      <c r="W172" s="712"/>
      <c r="X172" s="712"/>
      <c r="Y172" s="712"/>
      <c r="Z172" s="712"/>
      <c r="AA172" s="712"/>
      <c r="AB172" s="712"/>
    </row>
    <row r="173" spans="4:28">
      <c r="D173" s="747"/>
      <c r="E173" s="748"/>
      <c r="F173" s="747"/>
      <c r="G173" s="712"/>
      <c r="H173" s="712"/>
      <c r="I173" s="712"/>
      <c r="J173" s="712"/>
      <c r="K173" s="712"/>
      <c r="L173" s="712"/>
      <c r="M173" s="712"/>
      <c r="N173" s="712"/>
      <c r="O173" s="712"/>
      <c r="P173" s="712"/>
      <c r="Q173" s="712"/>
      <c r="R173" s="231"/>
      <c r="S173" s="231"/>
      <c r="T173" s="231"/>
      <c r="U173" s="231"/>
      <c r="V173" s="231"/>
      <c r="W173" s="712"/>
      <c r="X173" s="712"/>
      <c r="Y173" s="712"/>
      <c r="Z173" s="712"/>
      <c r="AA173" s="712"/>
      <c r="AB173" s="712"/>
    </row>
    <row r="174" spans="4:28">
      <c r="D174" s="747"/>
      <c r="E174" s="748"/>
      <c r="F174" s="747"/>
      <c r="G174" s="712"/>
      <c r="H174" s="712"/>
      <c r="I174" s="712"/>
      <c r="J174" s="712"/>
      <c r="K174" s="712"/>
      <c r="L174" s="712"/>
      <c r="M174" s="712"/>
      <c r="N174" s="712"/>
      <c r="O174" s="712"/>
      <c r="P174" s="712"/>
      <c r="Q174" s="712"/>
      <c r="R174" s="231"/>
      <c r="S174" s="231"/>
      <c r="T174" s="231"/>
      <c r="U174" s="231"/>
      <c r="V174" s="231"/>
      <c r="W174" s="712"/>
      <c r="X174" s="712"/>
      <c r="Y174" s="712"/>
      <c r="Z174" s="712"/>
      <c r="AA174" s="712"/>
      <c r="AB174" s="712"/>
    </row>
    <row r="175" spans="4:28">
      <c r="D175" s="747"/>
      <c r="E175" s="748"/>
      <c r="F175" s="747"/>
      <c r="G175" s="712"/>
      <c r="H175" s="712"/>
      <c r="I175" s="712"/>
      <c r="J175" s="712"/>
      <c r="K175" s="712"/>
      <c r="L175" s="712"/>
      <c r="M175" s="712"/>
      <c r="N175" s="712"/>
      <c r="O175" s="712"/>
      <c r="P175" s="712"/>
      <c r="Q175" s="712"/>
      <c r="R175" s="231"/>
      <c r="S175" s="231"/>
      <c r="T175" s="231"/>
      <c r="U175" s="231"/>
      <c r="V175" s="231"/>
      <c r="W175" s="712"/>
      <c r="X175" s="712"/>
      <c r="Y175" s="712"/>
      <c r="Z175" s="712"/>
      <c r="AA175" s="712"/>
      <c r="AB175" s="712"/>
    </row>
    <row r="176" spans="4:28">
      <c r="D176" s="747"/>
      <c r="E176" s="748"/>
      <c r="F176" s="747"/>
      <c r="G176" s="712"/>
      <c r="H176" s="712"/>
      <c r="I176" s="712"/>
      <c r="J176" s="712"/>
      <c r="K176" s="712"/>
      <c r="L176" s="712"/>
      <c r="M176" s="712"/>
      <c r="N176" s="712"/>
      <c r="O176" s="712"/>
      <c r="P176" s="712"/>
      <c r="Q176" s="712"/>
      <c r="R176" s="231"/>
      <c r="S176" s="231"/>
      <c r="T176" s="231"/>
      <c r="U176" s="231"/>
      <c r="V176" s="231"/>
      <c r="W176" s="712"/>
      <c r="X176" s="712"/>
      <c r="Y176" s="712"/>
      <c r="Z176" s="712"/>
      <c r="AA176" s="712"/>
      <c r="AB176" s="712"/>
    </row>
    <row r="177" spans="4:28">
      <c r="D177" s="747"/>
      <c r="E177" s="748"/>
      <c r="F177" s="747"/>
      <c r="G177" s="712"/>
      <c r="H177" s="712"/>
      <c r="I177" s="712"/>
      <c r="J177" s="712"/>
      <c r="K177" s="712"/>
      <c r="L177" s="712"/>
      <c r="M177" s="712"/>
      <c r="N177" s="712"/>
      <c r="O177" s="712"/>
      <c r="P177" s="712"/>
      <c r="Q177" s="712"/>
      <c r="R177" s="231"/>
      <c r="S177" s="231"/>
      <c r="T177" s="231"/>
      <c r="U177" s="231"/>
      <c r="V177" s="231"/>
      <c r="W177" s="712"/>
      <c r="X177" s="712"/>
      <c r="Y177" s="712"/>
      <c r="Z177" s="712"/>
      <c r="AA177" s="712"/>
      <c r="AB177" s="712"/>
    </row>
    <row r="178" spans="4:28">
      <c r="D178" s="747"/>
      <c r="E178" s="748"/>
      <c r="F178" s="747"/>
      <c r="G178" s="712"/>
      <c r="H178" s="712"/>
      <c r="I178" s="712"/>
      <c r="J178" s="712"/>
      <c r="K178" s="712"/>
      <c r="L178" s="712"/>
      <c r="M178" s="712"/>
      <c r="N178" s="712"/>
      <c r="O178" s="712"/>
      <c r="P178" s="712"/>
      <c r="Q178" s="712"/>
      <c r="R178" s="231"/>
      <c r="S178" s="231"/>
      <c r="T178" s="231"/>
      <c r="U178" s="231"/>
      <c r="V178" s="231"/>
      <c r="W178" s="712"/>
      <c r="X178" s="712"/>
      <c r="Y178" s="712"/>
      <c r="Z178" s="712"/>
      <c r="AA178" s="712"/>
      <c r="AB178" s="712"/>
    </row>
    <row r="179" spans="4:28">
      <c r="D179" s="747"/>
      <c r="E179" s="748"/>
      <c r="F179" s="747"/>
      <c r="G179" s="712"/>
      <c r="H179" s="712"/>
      <c r="I179" s="712"/>
      <c r="J179" s="712"/>
      <c r="K179" s="712"/>
      <c r="L179" s="712"/>
      <c r="M179" s="712"/>
      <c r="N179" s="712"/>
      <c r="O179" s="712"/>
      <c r="P179" s="712"/>
      <c r="Q179" s="712"/>
      <c r="R179" s="231"/>
      <c r="S179" s="231"/>
      <c r="T179" s="231"/>
      <c r="U179" s="231"/>
      <c r="V179" s="231"/>
      <c r="W179" s="712"/>
      <c r="X179" s="712"/>
      <c r="Y179" s="712"/>
      <c r="Z179" s="712"/>
      <c r="AA179" s="712"/>
      <c r="AB179" s="712"/>
    </row>
    <row r="180" spans="4:28">
      <c r="D180" s="747"/>
      <c r="E180" s="748"/>
      <c r="F180" s="747"/>
      <c r="G180" s="712"/>
      <c r="H180" s="712"/>
      <c r="I180" s="712"/>
      <c r="J180" s="712"/>
      <c r="K180" s="712"/>
      <c r="L180" s="712"/>
      <c r="M180" s="712"/>
      <c r="N180" s="712"/>
      <c r="O180" s="712"/>
      <c r="P180" s="712"/>
      <c r="Q180" s="712"/>
      <c r="R180" s="231"/>
      <c r="S180" s="231"/>
      <c r="T180" s="231"/>
      <c r="U180" s="231"/>
      <c r="V180" s="231"/>
      <c r="W180" s="712"/>
      <c r="X180" s="712"/>
      <c r="Y180" s="712"/>
      <c r="Z180" s="712"/>
      <c r="AA180" s="712"/>
      <c r="AB180" s="712"/>
    </row>
    <row r="181" spans="4:28">
      <c r="D181" s="747"/>
      <c r="E181" s="748"/>
      <c r="F181" s="747"/>
      <c r="G181" s="712"/>
      <c r="H181" s="712"/>
      <c r="I181" s="712"/>
      <c r="J181" s="712"/>
      <c r="K181" s="712"/>
      <c r="L181" s="712"/>
      <c r="M181" s="712"/>
      <c r="N181" s="712"/>
      <c r="O181" s="712"/>
      <c r="P181" s="712"/>
      <c r="Q181" s="712"/>
      <c r="R181" s="231"/>
      <c r="S181" s="231"/>
      <c r="T181" s="231"/>
      <c r="U181" s="231"/>
      <c r="V181" s="231"/>
      <c r="W181" s="712"/>
      <c r="X181" s="712"/>
      <c r="Y181" s="712"/>
      <c r="Z181" s="712"/>
      <c r="AA181" s="712"/>
      <c r="AB181" s="712"/>
    </row>
    <row r="182" spans="4:28">
      <c r="D182" s="747"/>
      <c r="E182" s="748"/>
      <c r="F182" s="747"/>
      <c r="G182" s="712"/>
      <c r="H182" s="712"/>
      <c r="I182" s="712"/>
      <c r="J182" s="712"/>
      <c r="K182" s="712"/>
      <c r="L182" s="712"/>
      <c r="M182" s="712"/>
      <c r="N182" s="712"/>
      <c r="O182" s="712"/>
      <c r="P182" s="712"/>
      <c r="Q182" s="712"/>
      <c r="R182" s="231"/>
      <c r="S182" s="231"/>
      <c r="T182" s="231"/>
      <c r="U182" s="231"/>
      <c r="V182" s="231"/>
      <c r="W182" s="712"/>
      <c r="X182" s="712"/>
      <c r="Y182" s="712"/>
      <c r="Z182" s="712"/>
      <c r="AA182" s="712"/>
      <c r="AB182" s="712"/>
    </row>
    <row r="183" spans="4:28">
      <c r="D183" s="747"/>
      <c r="E183" s="748"/>
      <c r="F183" s="747"/>
      <c r="G183" s="712"/>
      <c r="H183" s="712"/>
      <c r="I183" s="712"/>
      <c r="J183" s="712"/>
      <c r="K183" s="712"/>
      <c r="L183" s="712"/>
      <c r="M183" s="712"/>
      <c r="N183" s="712"/>
      <c r="O183" s="712"/>
      <c r="P183" s="712"/>
      <c r="Q183" s="712"/>
      <c r="R183" s="231"/>
      <c r="S183" s="231"/>
      <c r="T183" s="231"/>
      <c r="U183" s="231"/>
      <c r="V183" s="231"/>
      <c r="W183" s="712"/>
      <c r="X183" s="712"/>
      <c r="Y183" s="712"/>
      <c r="Z183" s="712"/>
      <c r="AA183" s="712"/>
      <c r="AB183" s="712"/>
    </row>
    <row r="184" spans="4:28">
      <c r="D184" s="747"/>
      <c r="E184" s="748"/>
      <c r="F184" s="747"/>
      <c r="G184" s="712"/>
      <c r="H184" s="712"/>
      <c r="I184" s="712"/>
      <c r="J184" s="712"/>
      <c r="K184" s="712"/>
      <c r="L184" s="712"/>
      <c r="M184" s="712"/>
      <c r="N184" s="712"/>
      <c r="O184" s="712"/>
      <c r="P184" s="712"/>
      <c r="Q184" s="712"/>
      <c r="R184" s="231"/>
      <c r="S184" s="231"/>
      <c r="T184" s="231"/>
      <c r="U184" s="231"/>
      <c r="V184" s="231"/>
      <c r="W184" s="712"/>
      <c r="X184" s="712"/>
      <c r="Y184" s="712"/>
      <c r="Z184" s="712"/>
      <c r="AA184" s="712"/>
      <c r="AB184" s="712"/>
    </row>
    <row r="185" spans="4:28">
      <c r="D185" s="747"/>
      <c r="E185" s="748"/>
      <c r="F185" s="747"/>
      <c r="G185" s="712"/>
      <c r="H185" s="712"/>
      <c r="I185" s="712"/>
      <c r="J185" s="712"/>
      <c r="K185" s="712"/>
      <c r="L185" s="712"/>
      <c r="M185" s="712"/>
      <c r="N185" s="712"/>
      <c r="O185" s="712"/>
      <c r="P185" s="712"/>
      <c r="Q185" s="712"/>
      <c r="R185" s="231"/>
      <c r="S185" s="231"/>
      <c r="T185" s="231"/>
      <c r="U185" s="231"/>
      <c r="V185" s="231"/>
      <c r="W185" s="712"/>
      <c r="X185" s="712"/>
      <c r="Y185" s="712"/>
      <c r="Z185" s="712"/>
      <c r="AA185" s="712"/>
      <c r="AB185" s="712"/>
    </row>
    <row r="186" spans="4:28">
      <c r="D186" s="747"/>
      <c r="E186" s="748"/>
      <c r="F186" s="747"/>
      <c r="G186" s="712"/>
      <c r="H186" s="712"/>
      <c r="I186" s="712"/>
      <c r="J186" s="712"/>
      <c r="K186" s="712"/>
      <c r="L186" s="712"/>
      <c r="M186" s="712"/>
      <c r="N186" s="712"/>
      <c r="O186" s="712"/>
      <c r="P186" s="712"/>
      <c r="Q186" s="712"/>
      <c r="R186" s="231"/>
      <c r="S186" s="231"/>
      <c r="T186" s="231"/>
      <c r="U186" s="231"/>
      <c r="V186" s="231"/>
      <c r="W186" s="712"/>
      <c r="X186" s="712"/>
      <c r="Y186" s="712"/>
      <c r="Z186" s="712"/>
      <c r="AA186" s="712"/>
      <c r="AB186" s="712"/>
    </row>
    <row r="187" spans="4:28">
      <c r="D187" s="747"/>
      <c r="E187" s="748"/>
      <c r="F187" s="747"/>
      <c r="G187" s="712"/>
      <c r="H187" s="712"/>
      <c r="I187" s="712"/>
      <c r="J187" s="712"/>
      <c r="K187" s="712"/>
      <c r="L187" s="712"/>
      <c r="M187" s="712"/>
      <c r="N187" s="712"/>
      <c r="O187" s="712"/>
      <c r="P187" s="712"/>
      <c r="Q187" s="712"/>
      <c r="R187" s="231"/>
      <c r="S187" s="231"/>
      <c r="T187" s="231"/>
      <c r="U187" s="231"/>
      <c r="V187" s="231"/>
      <c r="W187" s="712"/>
      <c r="X187" s="712"/>
      <c r="Y187" s="712"/>
      <c r="Z187" s="712"/>
      <c r="AA187" s="712"/>
      <c r="AB187" s="712"/>
    </row>
    <row r="188" spans="4:28">
      <c r="D188" s="747"/>
      <c r="E188" s="748"/>
      <c r="F188" s="747"/>
      <c r="G188" s="712"/>
      <c r="H188" s="712"/>
      <c r="I188" s="712"/>
      <c r="J188" s="712"/>
      <c r="K188" s="712"/>
      <c r="L188" s="712"/>
      <c r="M188" s="712"/>
      <c r="N188" s="712"/>
      <c r="O188" s="712"/>
      <c r="P188" s="712"/>
      <c r="Q188" s="712"/>
      <c r="R188" s="231"/>
      <c r="S188" s="231"/>
      <c r="T188" s="231"/>
      <c r="U188" s="231"/>
      <c r="V188" s="231"/>
      <c r="W188" s="712"/>
      <c r="X188" s="712"/>
      <c r="Y188" s="712"/>
      <c r="Z188" s="712"/>
      <c r="AA188" s="712"/>
      <c r="AB188" s="712"/>
    </row>
    <row r="189" spans="4:28">
      <c r="D189" s="747"/>
      <c r="E189" s="748"/>
      <c r="F189" s="747"/>
      <c r="G189" s="712"/>
      <c r="H189" s="712"/>
      <c r="I189" s="712"/>
      <c r="J189" s="712"/>
      <c r="K189" s="712"/>
      <c r="L189" s="712"/>
      <c r="M189" s="712"/>
      <c r="N189" s="712"/>
      <c r="O189" s="712"/>
      <c r="P189" s="712"/>
      <c r="Q189" s="712"/>
      <c r="R189" s="231"/>
      <c r="S189" s="231"/>
      <c r="T189" s="231"/>
      <c r="U189" s="231"/>
      <c r="V189" s="231"/>
      <c r="W189" s="712"/>
      <c r="X189" s="712"/>
      <c r="Y189" s="712"/>
      <c r="Z189" s="712"/>
      <c r="AA189" s="712"/>
      <c r="AB189" s="712"/>
    </row>
    <row r="190" spans="4:28">
      <c r="D190" s="747"/>
      <c r="E190" s="748"/>
      <c r="F190" s="747"/>
      <c r="G190" s="712"/>
      <c r="H190" s="712"/>
      <c r="I190" s="712"/>
      <c r="J190" s="712"/>
      <c r="K190" s="712"/>
      <c r="L190" s="712"/>
      <c r="M190" s="712"/>
      <c r="N190" s="712"/>
      <c r="O190" s="712"/>
      <c r="P190" s="712"/>
      <c r="Q190" s="712"/>
      <c r="R190" s="231"/>
      <c r="S190" s="231"/>
      <c r="T190" s="231"/>
      <c r="U190" s="231"/>
      <c r="V190" s="231"/>
      <c r="W190" s="712"/>
      <c r="X190" s="712"/>
      <c r="Y190" s="712"/>
      <c r="Z190" s="712"/>
      <c r="AA190" s="712"/>
      <c r="AB190" s="712"/>
    </row>
    <row r="191" spans="4:28">
      <c r="D191" s="747"/>
      <c r="E191" s="748"/>
      <c r="F191" s="747"/>
      <c r="G191" s="712"/>
      <c r="H191" s="712"/>
      <c r="I191" s="712"/>
      <c r="J191" s="712"/>
      <c r="K191" s="712"/>
      <c r="L191" s="712"/>
      <c r="M191" s="712"/>
      <c r="N191" s="712"/>
      <c r="O191" s="712"/>
      <c r="P191" s="712"/>
      <c r="Q191" s="712"/>
      <c r="R191" s="231"/>
      <c r="S191" s="231"/>
      <c r="T191" s="231"/>
      <c r="U191" s="231"/>
      <c r="V191" s="231"/>
      <c r="W191" s="712"/>
      <c r="X191" s="712"/>
      <c r="Y191" s="712"/>
      <c r="Z191" s="712"/>
      <c r="AA191" s="712"/>
      <c r="AB191" s="712"/>
    </row>
    <row r="192" spans="4:28">
      <c r="D192" s="747"/>
      <c r="E192" s="748"/>
      <c r="F192" s="747"/>
      <c r="G192" s="712"/>
      <c r="H192" s="712"/>
      <c r="I192" s="712"/>
      <c r="J192" s="712"/>
      <c r="K192" s="712"/>
      <c r="L192" s="712"/>
      <c r="M192" s="712"/>
      <c r="N192" s="712"/>
      <c r="O192" s="712"/>
      <c r="P192" s="712"/>
      <c r="Q192" s="712"/>
      <c r="R192" s="231"/>
      <c r="S192" s="231"/>
      <c r="T192" s="231"/>
      <c r="U192" s="231"/>
      <c r="V192" s="231"/>
      <c r="W192" s="712"/>
      <c r="X192" s="712"/>
      <c r="Y192" s="712"/>
      <c r="Z192" s="712"/>
      <c r="AA192" s="712"/>
      <c r="AB192" s="712"/>
    </row>
    <row r="193" spans="4:28">
      <c r="D193" s="747"/>
      <c r="E193" s="748"/>
      <c r="F193" s="747"/>
      <c r="G193" s="712"/>
      <c r="H193" s="712"/>
      <c r="I193" s="712"/>
      <c r="J193" s="712"/>
      <c r="K193" s="712"/>
      <c r="L193" s="712"/>
      <c r="M193" s="712"/>
      <c r="N193" s="712"/>
      <c r="O193" s="712"/>
      <c r="P193" s="712"/>
      <c r="Q193" s="712"/>
      <c r="R193" s="231"/>
      <c r="S193" s="231"/>
      <c r="T193" s="231"/>
      <c r="U193" s="231"/>
      <c r="V193" s="231"/>
      <c r="W193" s="712"/>
      <c r="X193" s="712"/>
      <c r="Y193" s="712"/>
      <c r="Z193" s="712"/>
      <c r="AA193" s="712"/>
      <c r="AB193" s="712"/>
    </row>
    <row r="194" spans="4:28">
      <c r="D194" s="747"/>
      <c r="E194" s="748"/>
      <c r="F194" s="747"/>
      <c r="G194" s="712"/>
      <c r="H194" s="712"/>
      <c r="I194" s="712"/>
      <c r="J194" s="712"/>
      <c r="K194" s="712"/>
      <c r="L194" s="712"/>
      <c r="M194" s="712"/>
      <c r="N194" s="712"/>
      <c r="O194" s="712"/>
      <c r="P194" s="712"/>
      <c r="Q194" s="712"/>
      <c r="R194" s="231"/>
      <c r="S194" s="231"/>
      <c r="T194" s="231"/>
      <c r="U194" s="231"/>
      <c r="V194" s="231"/>
      <c r="W194" s="712"/>
      <c r="X194" s="712"/>
      <c r="Y194" s="712"/>
      <c r="Z194" s="712"/>
      <c r="AA194" s="712"/>
      <c r="AB194" s="712"/>
    </row>
    <row r="195" spans="4:28">
      <c r="D195" s="747"/>
      <c r="E195" s="748"/>
      <c r="F195" s="747"/>
      <c r="G195" s="712"/>
      <c r="H195" s="712"/>
      <c r="I195" s="712"/>
      <c r="J195" s="712"/>
      <c r="K195" s="712"/>
      <c r="L195" s="712"/>
      <c r="M195" s="712"/>
      <c r="N195" s="712"/>
      <c r="O195" s="712"/>
      <c r="P195" s="712"/>
      <c r="Q195" s="712"/>
      <c r="R195" s="231"/>
      <c r="S195" s="231"/>
      <c r="T195" s="231"/>
      <c r="U195" s="231"/>
      <c r="V195" s="231"/>
      <c r="W195" s="712"/>
      <c r="X195" s="712"/>
      <c r="Y195" s="712"/>
      <c r="Z195" s="712"/>
      <c r="AA195" s="712"/>
      <c r="AB195" s="712"/>
    </row>
  </sheetData>
  <mergeCells count="1">
    <mergeCell ref="C5:C6"/>
  </mergeCells>
  <phoneticPr fontId="4"/>
  <hyperlinks>
    <hyperlink ref="A1" location="基本情報!C209" display="基本情報"/>
  </hyperlinks>
  <pageMargins left="0.70866141732283472" right="0.70866141732283472" top="0.74803149606299213" bottom="0.74803149606299213" header="0.31496062992125984" footer="0.31496062992125984"/>
  <pageSetup paperSize="9" scale="36" orientation="landscape" r:id="rId1"/>
  <colBreaks count="1" manualBreakCount="1">
    <brk id="25" min="2" max="46"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197">
    <tabColor theme="8" tint="-0.249977111117893"/>
    <pageSetUpPr fitToPage="1"/>
  </sheetPr>
  <dimension ref="A1:O122"/>
  <sheetViews>
    <sheetView zoomScaleNormal="100" zoomScaleSheetLayoutView="70" workbookViewId="0">
      <selection activeCell="C5" sqref="D5:G5"/>
    </sheetView>
  </sheetViews>
  <sheetFormatPr defaultColWidth="31.625" defaultRowHeight="13.5"/>
  <cols>
    <col min="1" max="1" width="4.625" style="749" customWidth="1"/>
    <col min="2" max="2" width="2.125" style="749" customWidth="1"/>
    <col min="3" max="3" width="35.75" style="749" customWidth="1"/>
    <col min="4" max="4" width="19" style="749" bestFit="1" customWidth="1"/>
    <col min="5" max="5" width="11.125" style="749" customWidth="1"/>
    <col min="6" max="6" width="19" style="749" bestFit="1" customWidth="1"/>
    <col min="7" max="7" width="11.125" style="749" customWidth="1"/>
    <col min="8" max="8" width="17.5" style="749" bestFit="1" customWidth="1"/>
    <col min="9" max="9" width="10.125" style="749" customWidth="1"/>
    <col min="10" max="10" width="17.5" style="749" bestFit="1" customWidth="1"/>
    <col min="11" max="11" width="10" style="749" customWidth="1"/>
    <col min="12" max="12" width="17.5" style="749" bestFit="1" customWidth="1"/>
    <col min="13" max="13" width="10" style="749" customWidth="1"/>
    <col min="14" max="14" width="9.625" style="749" customWidth="1"/>
    <col min="15" max="15" width="10.875" style="749" customWidth="1"/>
    <col min="16" max="16384" width="31.625" style="749"/>
  </cols>
  <sheetData>
    <row r="1" spans="1:15" ht="13.5" customHeight="1">
      <c r="A1" s="67" t="s">
        <v>2</v>
      </c>
      <c r="B1" s="67"/>
      <c r="D1" s="307"/>
      <c r="E1" s="647"/>
      <c r="F1" s="307"/>
      <c r="G1" s="648"/>
      <c r="H1" s="648"/>
      <c r="I1" s="648"/>
      <c r="J1" s="648"/>
      <c r="K1" s="648"/>
      <c r="L1" s="648"/>
      <c r="M1" s="648"/>
    </row>
    <row r="2" spans="1:15" ht="13.5" customHeight="1">
      <c r="A2" s="69"/>
      <c r="B2" s="69"/>
      <c r="D2" s="307"/>
      <c r="E2" s="647"/>
      <c r="F2" s="307"/>
      <c r="G2" s="648"/>
      <c r="H2" s="648"/>
      <c r="I2" s="648"/>
      <c r="J2" s="648"/>
      <c r="K2" s="648"/>
      <c r="L2" s="648"/>
      <c r="M2" s="648"/>
    </row>
    <row r="3" spans="1:15" ht="21" customHeight="1">
      <c r="C3" s="230" t="s">
        <v>529</v>
      </c>
      <c r="D3" s="230"/>
      <c r="E3" s="230"/>
      <c r="F3" s="230"/>
    </row>
    <row r="4" spans="1:15" ht="16.5">
      <c r="F4" s="750"/>
      <c r="H4" s="751"/>
      <c r="I4" s="751"/>
      <c r="J4" s="751"/>
      <c r="K4" s="251"/>
      <c r="L4" s="751"/>
      <c r="M4" s="251" t="s">
        <v>61</v>
      </c>
    </row>
    <row r="5" spans="1:15" ht="14.25">
      <c r="C5" s="651" t="s">
        <v>5</v>
      </c>
      <c r="D5" s="492" t="s">
        <v>530</v>
      </c>
      <c r="E5" s="493"/>
      <c r="F5" s="492" t="s">
        <v>531</v>
      </c>
      <c r="G5" s="493"/>
      <c r="H5" s="492" t="s">
        <v>532</v>
      </c>
      <c r="I5" s="493"/>
      <c r="J5" s="492" t="s">
        <v>533</v>
      </c>
      <c r="K5" s="493"/>
      <c r="L5" s="492" t="s">
        <v>534</v>
      </c>
      <c r="M5" s="493"/>
    </row>
    <row r="6" spans="1:15" ht="14.25">
      <c r="C6" s="657"/>
      <c r="D6" s="658" t="s">
        <v>23</v>
      </c>
      <c r="E6" s="659" t="s">
        <v>24</v>
      </c>
      <c r="F6" s="658" t="s">
        <v>23</v>
      </c>
      <c r="G6" s="660" t="s">
        <v>24</v>
      </c>
      <c r="H6" s="658" t="s">
        <v>23</v>
      </c>
      <c r="I6" s="660" t="s">
        <v>24</v>
      </c>
      <c r="J6" s="658" t="s">
        <v>23</v>
      </c>
      <c r="K6" s="659" t="s">
        <v>24</v>
      </c>
      <c r="L6" s="658" t="s">
        <v>23</v>
      </c>
      <c r="M6" s="659" t="s">
        <v>24</v>
      </c>
    </row>
    <row r="7" spans="1:15" ht="14.25">
      <c r="C7" s="752"/>
      <c r="D7" s="753" t="s">
        <v>535</v>
      </c>
      <c r="E7" s="754" t="s">
        <v>536</v>
      </c>
      <c r="F7" s="753" t="s">
        <v>535</v>
      </c>
      <c r="G7" s="755" t="s">
        <v>536</v>
      </c>
      <c r="H7" s="753" t="s">
        <v>535</v>
      </c>
      <c r="I7" s="755" t="s">
        <v>536</v>
      </c>
      <c r="J7" s="753" t="s">
        <v>535</v>
      </c>
      <c r="K7" s="754" t="s">
        <v>536</v>
      </c>
      <c r="L7" s="753" t="s">
        <v>535</v>
      </c>
      <c r="M7" s="754" t="s">
        <v>536</v>
      </c>
    </row>
    <row r="8" spans="1:15" ht="16.5">
      <c r="C8" s="675" t="s">
        <v>537</v>
      </c>
      <c r="D8" s="756">
        <v>762840</v>
      </c>
      <c r="E8" s="757">
        <v>100</v>
      </c>
      <c r="F8" s="756">
        <v>798617</v>
      </c>
      <c r="G8" s="758">
        <v>100</v>
      </c>
      <c r="H8" s="759">
        <v>963799</v>
      </c>
      <c r="I8" s="760">
        <v>100</v>
      </c>
      <c r="J8" s="759">
        <v>973969</v>
      </c>
      <c r="K8" s="760">
        <v>100</v>
      </c>
      <c r="L8" s="759">
        <v>981080</v>
      </c>
      <c r="M8" s="760">
        <v>100</v>
      </c>
    </row>
    <row r="9" spans="1:15" ht="14.25">
      <c r="C9" s="666" t="s">
        <v>538</v>
      </c>
      <c r="D9" s="753">
        <v>652809</v>
      </c>
      <c r="E9" s="755">
        <v>85.58</v>
      </c>
      <c r="F9" s="753">
        <v>695167</v>
      </c>
      <c r="G9" s="755">
        <v>87.05</v>
      </c>
      <c r="H9" s="175">
        <v>841773</v>
      </c>
      <c r="I9" s="755">
        <v>87.34</v>
      </c>
      <c r="J9" s="753">
        <v>856249</v>
      </c>
      <c r="K9" s="761">
        <v>87.91</v>
      </c>
      <c r="L9" s="753">
        <v>849948</v>
      </c>
      <c r="M9" s="761">
        <v>86.633913646185832</v>
      </c>
      <c r="O9" s="762"/>
    </row>
    <row r="10" spans="1:15" ht="14.25">
      <c r="C10" s="666" t="s">
        <v>539</v>
      </c>
      <c r="D10" s="753" t="s">
        <v>40</v>
      </c>
      <c r="E10" s="755" t="s">
        <v>40</v>
      </c>
      <c r="F10" s="753" t="s">
        <v>40</v>
      </c>
      <c r="G10" s="755" t="s">
        <v>40</v>
      </c>
      <c r="H10" s="175" t="s">
        <v>42</v>
      </c>
      <c r="I10" s="755" t="s">
        <v>43</v>
      </c>
      <c r="J10" s="175" t="s">
        <v>42</v>
      </c>
      <c r="K10" s="755" t="s">
        <v>43</v>
      </c>
      <c r="L10" s="175" t="s">
        <v>43</v>
      </c>
      <c r="M10" s="755" t="s">
        <v>43</v>
      </c>
    </row>
    <row r="11" spans="1:15" ht="14.25">
      <c r="C11" s="666" t="s">
        <v>540</v>
      </c>
      <c r="D11" s="753">
        <v>44701</v>
      </c>
      <c r="E11" s="755">
        <v>5.86</v>
      </c>
      <c r="F11" s="753">
        <v>42123</v>
      </c>
      <c r="G11" s="755">
        <v>5.27</v>
      </c>
      <c r="H11" s="175">
        <v>53973</v>
      </c>
      <c r="I11" s="755">
        <v>5.6</v>
      </c>
      <c r="J11" s="753">
        <v>39026</v>
      </c>
      <c r="K11" s="761">
        <v>4.01</v>
      </c>
      <c r="L11" s="753">
        <v>53156</v>
      </c>
      <c r="M11" s="761">
        <v>5.4181106535654582</v>
      </c>
    </row>
    <row r="12" spans="1:15" ht="14.25">
      <c r="C12" s="666" t="s">
        <v>541</v>
      </c>
      <c r="D12" s="753">
        <v>65330</v>
      </c>
      <c r="E12" s="755">
        <v>8.56</v>
      </c>
      <c r="F12" s="753">
        <v>61327</v>
      </c>
      <c r="G12" s="755">
        <v>7.68</v>
      </c>
      <c r="H12" s="175">
        <v>68053</v>
      </c>
      <c r="I12" s="755">
        <v>7.06</v>
      </c>
      <c r="J12" s="753">
        <v>78694</v>
      </c>
      <c r="K12" s="761">
        <v>8.08</v>
      </c>
      <c r="L12" s="753">
        <v>77976</v>
      </c>
      <c r="M12" s="761">
        <v>7.9479757002487048</v>
      </c>
    </row>
    <row r="13" spans="1:15" ht="14.25">
      <c r="C13" s="666"/>
      <c r="D13" s="753"/>
      <c r="E13" s="763"/>
      <c r="F13" s="753"/>
      <c r="G13" s="755"/>
      <c r="H13" s="753"/>
      <c r="I13" s="755"/>
      <c r="J13" s="753"/>
      <c r="K13" s="763"/>
      <c r="L13" s="753"/>
      <c r="M13" s="763"/>
    </row>
    <row r="14" spans="1:15" ht="16.5">
      <c r="C14" s="675" t="s">
        <v>542</v>
      </c>
      <c r="D14" s="756">
        <v>2115181</v>
      </c>
      <c r="E14" s="758">
        <v>100.00000000000001</v>
      </c>
      <c r="F14" s="756">
        <v>2158395</v>
      </c>
      <c r="G14" s="758">
        <v>100</v>
      </c>
      <c r="H14" s="759">
        <v>2191002</v>
      </c>
      <c r="I14" s="760">
        <v>100</v>
      </c>
      <c r="J14" s="759">
        <v>2158290</v>
      </c>
      <c r="K14" s="760">
        <v>100</v>
      </c>
      <c r="L14" s="759">
        <v>2327119</v>
      </c>
      <c r="M14" s="760">
        <v>100</v>
      </c>
    </row>
    <row r="15" spans="1:15" ht="14.25">
      <c r="C15" s="666" t="s">
        <v>543</v>
      </c>
      <c r="D15" s="753">
        <v>141863</v>
      </c>
      <c r="E15" s="755">
        <v>6.71</v>
      </c>
      <c r="F15" s="753">
        <v>146408</v>
      </c>
      <c r="G15" s="755">
        <v>6.78</v>
      </c>
      <c r="H15" s="175">
        <v>141295</v>
      </c>
      <c r="I15" s="755">
        <v>6.45</v>
      </c>
      <c r="J15" s="753">
        <v>107224</v>
      </c>
      <c r="K15" s="761">
        <v>4.97</v>
      </c>
      <c r="L15" s="753">
        <v>170116</v>
      </c>
      <c r="M15" s="761">
        <v>7.3101547449872575</v>
      </c>
    </row>
    <row r="16" spans="1:15" ht="14.25">
      <c r="C16" s="666" t="s">
        <v>544</v>
      </c>
      <c r="D16" s="753">
        <v>21553</v>
      </c>
      <c r="E16" s="755">
        <v>1.02</v>
      </c>
      <c r="F16" s="753">
        <v>15773</v>
      </c>
      <c r="G16" s="755">
        <v>0.73</v>
      </c>
      <c r="H16" s="175">
        <v>28529</v>
      </c>
      <c r="I16" s="755">
        <v>1.3</v>
      </c>
      <c r="J16" s="753">
        <v>14477</v>
      </c>
      <c r="K16" s="761">
        <v>0.67</v>
      </c>
      <c r="L16" s="753">
        <v>38661</v>
      </c>
      <c r="M16" s="761">
        <v>1.6613245820261018</v>
      </c>
    </row>
    <row r="17" spans="3:13" ht="14.25">
      <c r="C17" s="666" t="s">
        <v>545</v>
      </c>
      <c r="D17" s="753">
        <v>174812</v>
      </c>
      <c r="E17" s="755">
        <v>8.26</v>
      </c>
      <c r="F17" s="753">
        <v>167176</v>
      </c>
      <c r="G17" s="755">
        <v>7.75</v>
      </c>
      <c r="H17" s="175">
        <v>178156</v>
      </c>
      <c r="I17" s="755">
        <v>8.1300000000000008</v>
      </c>
      <c r="J17" s="753">
        <v>171057</v>
      </c>
      <c r="K17" s="761">
        <v>7.93</v>
      </c>
      <c r="L17" s="753">
        <v>199106</v>
      </c>
      <c r="M17" s="761">
        <v>8.5559010948731036</v>
      </c>
    </row>
    <row r="18" spans="3:13" ht="14.25">
      <c r="C18" s="666" t="s">
        <v>546</v>
      </c>
      <c r="D18" s="753">
        <v>81898</v>
      </c>
      <c r="E18" s="755">
        <v>3.87</v>
      </c>
      <c r="F18" s="753">
        <v>101063</v>
      </c>
      <c r="G18" s="755">
        <v>4.68</v>
      </c>
      <c r="H18" s="175">
        <v>117219</v>
      </c>
      <c r="I18" s="755">
        <v>5.35</v>
      </c>
      <c r="J18" s="753">
        <v>126669</v>
      </c>
      <c r="K18" s="761">
        <v>5.87</v>
      </c>
      <c r="L18" s="753">
        <v>131839</v>
      </c>
      <c r="M18" s="761">
        <v>5.6653312529354967</v>
      </c>
    </row>
    <row r="19" spans="3:13" ht="14.25">
      <c r="C19" s="666" t="s">
        <v>547</v>
      </c>
      <c r="D19" s="753">
        <v>67141</v>
      </c>
      <c r="E19" s="755">
        <v>3.17</v>
      </c>
      <c r="F19" s="753">
        <v>66003</v>
      </c>
      <c r="G19" s="755">
        <v>3.06</v>
      </c>
      <c r="H19" s="175">
        <v>67233</v>
      </c>
      <c r="I19" s="755">
        <v>3.07</v>
      </c>
      <c r="J19" s="753">
        <v>80362</v>
      </c>
      <c r="K19" s="761">
        <v>3.72</v>
      </c>
      <c r="L19" s="753">
        <v>87755</v>
      </c>
      <c r="M19" s="761">
        <v>3.7709717466102939</v>
      </c>
    </row>
    <row r="20" spans="3:13" ht="14.25">
      <c r="C20" s="666" t="s">
        <v>548</v>
      </c>
      <c r="D20" s="753">
        <v>100930</v>
      </c>
      <c r="E20" s="755">
        <v>4.7699999999999996</v>
      </c>
      <c r="F20" s="753">
        <v>102734</v>
      </c>
      <c r="G20" s="755">
        <v>4.76</v>
      </c>
      <c r="H20" s="175">
        <v>94927</v>
      </c>
      <c r="I20" s="755">
        <v>4.33</v>
      </c>
      <c r="J20" s="753">
        <v>107039</v>
      </c>
      <c r="K20" s="761">
        <v>4.96</v>
      </c>
      <c r="L20" s="753">
        <v>129600</v>
      </c>
      <c r="M20" s="761">
        <v>5.5691178663403118</v>
      </c>
    </row>
    <row r="21" spans="3:13" ht="14.25">
      <c r="C21" s="666" t="s">
        <v>549</v>
      </c>
      <c r="D21" s="753">
        <v>262819</v>
      </c>
      <c r="E21" s="755">
        <v>12.43</v>
      </c>
      <c r="F21" s="753">
        <v>289247</v>
      </c>
      <c r="G21" s="755">
        <v>13.4</v>
      </c>
      <c r="H21" s="175">
        <v>293835</v>
      </c>
      <c r="I21" s="755">
        <v>13.41</v>
      </c>
      <c r="J21" s="753">
        <v>296111</v>
      </c>
      <c r="K21" s="761">
        <v>13.72</v>
      </c>
      <c r="L21" s="753">
        <v>295640</v>
      </c>
      <c r="M21" s="761">
        <v>12.704120416704088</v>
      </c>
    </row>
    <row r="22" spans="3:13" ht="14.25">
      <c r="C22" s="666" t="s">
        <v>550</v>
      </c>
      <c r="D22" s="753">
        <v>1263383</v>
      </c>
      <c r="E22" s="755">
        <v>59.73</v>
      </c>
      <c r="F22" s="753">
        <v>1269078</v>
      </c>
      <c r="G22" s="755">
        <v>58.8</v>
      </c>
      <c r="H22" s="175">
        <v>1269497</v>
      </c>
      <c r="I22" s="755">
        <v>57.94</v>
      </c>
      <c r="J22" s="753">
        <v>1255077</v>
      </c>
      <c r="K22" s="761">
        <v>58.15</v>
      </c>
      <c r="L22" s="753">
        <v>1272962</v>
      </c>
      <c r="M22" s="761">
        <v>54.701199208119569</v>
      </c>
    </row>
    <row r="23" spans="3:13" ht="14.25">
      <c r="C23" s="666" t="s">
        <v>551</v>
      </c>
      <c r="D23" s="753">
        <v>782</v>
      </c>
      <c r="E23" s="755">
        <v>0.04</v>
      </c>
      <c r="F23" s="753">
        <v>913</v>
      </c>
      <c r="G23" s="755">
        <v>0.04</v>
      </c>
      <c r="H23" s="175">
        <v>311</v>
      </c>
      <c r="I23" s="755">
        <v>0.02</v>
      </c>
      <c r="J23" s="753">
        <v>274</v>
      </c>
      <c r="K23" s="761">
        <v>0.01</v>
      </c>
      <c r="L23" s="753">
        <v>1440</v>
      </c>
      <c r="M23" s="761">
        <v>6.1879087403781244E-2</v>
      </c>
    </row>
    <row r="24" spans="3:13" ht="14.25">
      <c r="C24" s="666"/>
      <c r="D24" s="753"/>
      <c r="E24" s="763"/>
      <c r="F24" s="753"/>
      <c r="G24" s="755"/>
      <c r="H24" s="753"/>
      <c r="I24" s="755"/>
      <c r="J24" s="753"/>
      <c r="K24" s="763"/>
      <c r="L24" s="753"/>
      <c r="M24" s="763"/>
    </row>
    <row r="25" spans="3:13" ht="16.5">
      <c r="C25" s="675" t="s">
        <v>552</v>
      </c>
      <c r="D25" s="676">
        <v>-1352341</v>
      </c>
      <c r="E25" s="757" t="s">
        <v>40</v>
      </c>
      <c r="F25" s="676">
        <v>-1359778</v>
      </c>
      <c r="G25" s="758" t="s">
        <v>40</v>
      </c>
      <c r="H25" s="764">
        <v>-1227203</v>
      </c>
      <c r="I25" s="760" t="s">
        <v>40</v>
      </c>
      <c r="J25" s="764">
        <v>-1184321</v>
      </c>
      <c r="K25" s="760" t="s">
        <v>40</v>
      </c>
      <c r="L25" s="764" t="s">
        <v>553</v>
      </c>
      <c r="M25" s="760" t="s">
        <v>43</v>
      </c>
    </row>
    <row r="26" spans="3:13" ht="14.25">
      <c r="C26" s="666"/>
      <c r="D26" s="753"/>
      <c r="E26" s="763"/>
      <c r="F26" s="753"/>
      <c r="G26" s="755"/>
      <c r="H26" s="753"/>
      <c r="I26" s="755"/>
      <c r="J26" s="753"/>
      <c r="K26" s="763"/>
      <c r="L26" s="753"/>
      <c r="M26" s="763"/>
    </row>
    <row r="27" spans="3:13" ht="16.5">
      <c r="C27" s="675" t="s">
        <v>554</v>
      </c>
      <c r="D27" s="756">
        <v>1701408</v>
      </c>
      <c r="E27" s="757">
        <v>100</v>
      </c>
      <c r="F27" s="756">
        <v>1686891</v>
      </c>
      <c r="G27" s="758">
        <v>100</v>
      </c>
      <c r="H27" s="759">
        <v>1533990</v>
      </c>
      <c r="I27" s="760">
        <v>100</v>
      </c>
      <c r="J27" s="759">
        <v>1495563</v>
      </c>
      <c r="K27" s="760">
        <v>100</v>
      </c>
      <c r="L27" s="759">
        <v>1505339</v>
      </c>
      <c r="M27" s="760">
        <v>99.999999999999986</v>
      </c>
    </row>
    <row r="28" spans="3:13" ht="14.25">
      <c r="C28" s="666" t="s">
        <v>555</v>
      </c>
      <c r="D28" s="753">
        <v>1</v>
      </c>
      <c r="E28" s="755">
        <v>0</v>
      </c>
      <c r="F28" s="753">
        <v>0</v>
      </c>
      <c r="G28" s="755">
        <v>0</v>
      </c>
      <c r="H28" s="175">
        <v>0</v>
      </c>
      <c r="I28" s="761">
        <v>0</v>
      </c>
      <c r="J28" s="753">
        <v>0</v>
      </c>
      <c r="K28" s="761">
        <v>0</v>
      </c>
      <c r="L28" s="753">
        <v>0</v>
      </c>
      <c r="M28" s="761">
        <v>0</v>
      </c>
    </row>
    <row r="29" spans="3:13" ht="14.25">
      <c r="C29" s="666" t="s">
        <v>556</v>
      </c>
      <c r="D29" s="753">
        <v>260526</v>
      </c>
      <c r="E29" s="755">
        <v>15.31</v>
      </c>
      <c r="F29" s="753">
        <v>528225</v>
      </c>
      <c r="G29" s="755">
        <v>31.31</v>
      </c>
      <c r="H29" s="175">
        <v>377132</v>
      </c>
      <c r="I29" s="761">
        <v>24.59</v>
      </c>
      <c r="J29" s="753">
        <v>347752</v>
      </c>
      <c r="K29" s="761">
        <v>23.25</v>
      </c>
      <c r="L29" s="753">
        <v>242843</v>
      </c>
      <c r="M29" s="761">
        <v>16.132113763079282</v>
      </c>
    </row>
    <row r="30" spans="3:13" ht="14.25">
      <c r="C30" s="666" t="s">
        <v>540</v>
      </c>
      <c r="D30" s="753">
        <v>570882</v>
      </c>
      <c r="E30" s="755">
        <v>33.559999999999995</v>
      </c>
      <c r="F30" s="753">
        <v>275042</v>
      </c>
      <c r="G30" s="755">
        <v>16.3</v>
      </c>
      <c r="H30" s="175">
        <v>282117</v>
      </c>
      <c r="I30" s="761">
        <v>18.39</v>
      </c>
      <c r="J30" s="753">
        <v>287079</v>
      </c>
      <c r="K30" s="761">
        <v>19.2</v>
      </c>
      <c r="L30" s="753">
        <v>366444</v>
      </c>
      <c r="M30" s="761">
        <v>24.342955307741313</v>
      </c>
    </row>
    <row r="31" spans="3:13" ht="14.25">
      <c r="C31" s="666" t="s">
        <v>557</v>
      </c>
      <c r="D31" s="753">
        <v>30314</v>
      </c>
      <c r="E31" s="755">
        <v>1.78</v>
      </c>
      <c r="F31" s="753">
        <v>44067</v>
      </c>
      <c r="G31" s="755">
        <v>2.6199999999999997</v>
      </c>
      <c r="H31" s="175">
        <v>38658</v>
      </c>
      <c r="I31" s="761">
        <v>2.52</v>
      </c>
      <c r="J31" s="753">
        <v>39029</v>
      </c>
      <c r="K31" s="761">
        <v>2.61</v>
      </c>
      <c r="L31" s="753">
        <v>60121</v>
      </c>
      <c r="M31" s="761">
        <v>3.9938512188948803</v>
      </c>
    </row>
    <row r="32" spans="3:13" ht="14.25">
      <c r="C32" s="666" t="s">
        <v>558</v>
      </c>
      <c r="D32" s="753">
        <v>838706</v>
      </c>
      <c r="E32" s="755">
        <v>49.29</v>
      </c>
      <c r="F32" s="753">
        <v>838308</v>
      </c>
      <c r="G32" s="755">
        <v>49.7</v>
      </c>
      <c r="H32" s="175">
        <v>833308</v>
      </c>
      <c r="I32" s="761">
        <v>54.32</v>
      </c>
      <c r="J32" s="753">
        <v>819688</v>
      </c>
      <c r="K32" s="761">
        <v>54.81</v>
      </c>
      <c r="L32" s="753">
        <v>833832</v>
      </c>
      <c r="M32" s="761">
        <v>55.391642679821615</v>
      </c>
    </row>
    <row r="33" spans="3:13" ht="14.25">
      <c r="C33" s="666" t="s">
        <v>559</v>
      </c>
      <c r="D33" s="753"/>
      <c r="E33" s="755"/>
      <c r="F33" s="753"/>
      <c r="G33" s="755"/>
      <c r="H33" s="175">
        <v>1115</v>
      </c>
      <c r="I33" s="761">
        <v>7.0000000000000007E-2</v>
      </c>
      <c r="J33" s="753">
        <v>831</v>
      </c>
      <c r="K33" s="761">
        <v>0.06</v>
      </c>
      <c r="L33" s="753">
        <v>193</v>
      </c>
      <c r="M33" s="761">
        <v>1.2821032338895092E-2</v>
      </c>
    </row>
    <row r="34" spans="3:13" ht="14.25">
      <c r="C34" s="666" t="s">
        <v>560</v>
      </c>
      <c r="D34" s="753">
        <v>979</v>
      </c>
      <c r="E34" s="755">
        <v>0.06</v>
      </c>
      <c r="F34" s="753">
        <v>1249</v>
      </c>
      <c r="G34" s="755">
        <v>7.0000000000000007E-2</v>
      </c>
      <c r="H34" s="175">
        <v>1660</v>
      </c>
      <c r="I34" s="761">
        <v>0.11</v>
      </c>
      <c r="J34" s="753">
        <v>1184</v>
      </c>
      <c r="K34" s="761">
        <v>0.08</v>
      </c>
      <c r="L34" s="753">
        <v>1906</v>
      </c>
      <c r="M34" s="761">
        <v>0.12661599812401061</v>
      </c>
    </row>
    <row r="35" spans="3:13" ht="14.25">
      <c r="C35" s="666"/>
      <c r="D35" s="753"/>
      <c r="E35" s="763"/>
      <c r="F35" s="753"/>
      <c r="G35" s="755"/>
      <c r="H35" s="175"/>
      <c r="I35" s="761"/>
      <c r="J35" s="753"/>
      <c r="K35" s="763"/>
      <c r="L35" s="753"/>
      <c r="M35" s="763"/>
    </row>
    <row r="36" spans="3:13" ht="16.5">
      <c r="C36" s="675" t="s">
        <v>561</v>
      </c>
      <c r="D36" s="756">
        <v>209869</v>
      </c>
      <c r="E36" s="757">
        <v>100</v>
      </c>
      <c r="F36" s="756">
        <v>190832</v>
      </c>
      <c r="G36" s="758">
        <v>100</v>
      </c>
      <c r="H36" s="759">
        <v>174556</v>
      </c>
      <c r="I36" s="760">
        <v>100</v>
      </c>
      <c r="J36" s="759">
        <v>158546</v>
      </c>
      <c r="K36" s="760">
        <v>100</v>
      </c>
      <c r="L36" s="759">
        <v>154790</v>
      </c>
      <c r="M36" s="760">
        <v>100</v>
      </c>
    </row>
    <row r="37" spans="3:13" ht="14.25">
      <c r="C37" s="666" t="s">
        <v>562</v>
      </c>
      <c r="D37" s="753">
        <v>199630</v>
      </c>
      <c r="E37" s="755">
        <v>95.12</v>
      </c>
      <c r="F37" s="753">
        <v>180247</v>
      </c>
      <c r="G37" s="755">
        <v>94.45</v>
      </c>
      <c r="H37" s="175">
        <v>162703</v>
      </c>
      <c r="I37" s="761">
        <v>93.21</v>
      </c>
      <c r="J37" s="753">
        <v>151051</v>
      </c>
      <c r="K37" s="761">
        <v>95.27</v>
      </c>
      <c r="L37" s="753">
        <v>141140</v>
      </c>
      <c r="M37" s="761">
        <v>91.181600878609729</v>
      </c>
    </row>
    <row r="38" spans="3:13" ht="14.25">
      <c r="C38" s="666" t="s">
        <v>563</v>
      </c>
      <c r="D38" s="753">
        <v>10239</v>
      </c>
      <c r="E38" s="755">
        <v>4.88</v>
      </c>
      <c r="F38" s="753">
        <v>10585</v>
      </c>
      <c r="G38" s="755">
        <v>5.55</v>
      </c>
      <c r="H38" s="175">
        <v>11853</v>
      </c>
      <c r="I38" s="761">
        <v>6.79</v>
      </c>
      <c r="J38" s="753">
        <v>7495</v>
      </c>
      <c r="K38" s="761">
        <v>4.7300000000000004</v>
      </c>
      <c r="L38" s="753">
        <v>13650</v>
      </c>
      <c r="M38" s="761">
        <v>8.8183991213902697</v>
      </c>
    </row>
    <row r="39" spans="3:13" ht="14.25">
      <c r="C39" s="666"/>
      <c r="D39" s="753"/>
      <c r="E39" s="763"/>
      <c r="F39" s="753"/>
      <c r="G39" s="755"/>
      <c r="H39" s="753"/>
      <c r="I39" s="755"/>
      <c r="J39" s="753"/>
      <c r="K39" s="763"/>
      <c r="L39" s="753"/>
      <c r="M39" s="763"/>
    </row>
    <row r="40" spans="3:13" ht="16.5">
      <c r="C40" s="675" t="s">
        <v>564</v>
      </c>
      <c r="D40" s="756">
        <v>139198</v>
      </c>
      <c r="E40" s="757" t="s">
        <v>40</v>
      </c>
      <c r="F40" s="756">
        <v>136281</v>
      </c>
      <c r="G40" s="758" t="s">
        <v>40</v>
      </c>
      <c r="H40" s="759">
        <v>132231</v>
      </c>
      <c r="I40" s="760" t="s">
        <v>40</v>
      </c>
      <c r="J40" s="759">
        <v>152696</v>
      </c>
      <c r="K40" s="760" t="s">
        <v>40</v>
      </c>
      <c r="L40" s="759">
        <v>4510</v>
      </c>
      <c r="M40" s="760" t="s">
        <v>43</v>
      </c>
    </row>
    <row r="41" spans="3:13" ht="14.25">
      <c r="C41" s="666"/>
      <c r="D41" s="753"/>
      <c r="E41" s="763"/>
      <c r="F41" s="753"/>
      <c r="G41" s="755"/>
      <c r="H41" s="753"/>
      <c r="I41" s="755"/>
      <c r="J41" s="753"/>
      <c r="K41" s="763"/>
      <c r="L41" s="753"/>
      <c r="M41" s="763"/>
    </row>
    <row r="42" spans="3:13" ht="16.5">
      <c r="C42" s="693" t="s">
        <v>565</v>
      </c>
      <c r="D42" s="756">
        <v>910</v>
      </c>
      <c r="E42" s="757">
        <v>100</v>
      </c>
      <c r="F42" s="765">
        <v>3156</v>
      </c>
      <c r="G42" s="758">
        <v>100</v>
      </c>
      <c r="H42" s="766">
        <v>945</v>
      </c>
      <c r="I42" s="760">
        <v>100</v>
      </c>
      <c r="J42" s="759">
        <v>844</v>
      </c>
      <c r="K42" s="760">
        <v>100</v>
      </c>
      <c r="L42" s="759">
        <v>411</v>
      </c>
      <c r="M42" s="760">
        <v>100</v>
      </c>
    </row>
    <row r="43" spans="3:13" ht="14.25">
      <c r="C43" s="666" t="s">
        <v>566</v>
      </c>
      <c r="D43" s="753" t="s">
        <v>40</v>
      </c>
      <c r="E43" s="755" t="s">
        <v>40</v>
      </c>
      <c r="F43" s="753" t="s">
        <v>40</v>
      </c>
      <c r="G43" s="755" t="s">
        <v>40</v>
      </c>
      <c r="H43" s="175" t="s">
        <v>40</v>
      </c>
      <c r="I43" s="761" t="s">
        <v>40</v>
      </c>
      <c r="J43" s="753">
        <v>56</v>
      </c>
      <c r="K43" s="761">
        <v>6.64</v>
      </c>
      <c r="L43" s="753" t="s">
        <v>43</v>
      </c>
      <c r="M43" s="761" t="s">
        <v>43</v>
      </c>
    </row>
    <row r="44" spans="3:13" ht="14.25">
      <c r="C44" s="666" t="s">
        <v>567</v>
      </c>
      <c r="D44" s="753">
        <v>910</v>
      </c>
      <c r="E44" s="755">
        <v>100</v>
      </c>
      <c r="F44" s="753">
        <v>3156</v>
      </c>
      <c r="G44" s="755">
        <v>100</v>
      </c>
      <c r="H44" s="175">
        <v>945</v>
      </c>
      <c r="I44" s="761">
        <v>100</v>
      </c>
      <c r="J44" s="753">
        <v>788</v>
      </c>
      <c r="K44" s="761">
        <v>93.36</v>
      </c>
      <c r="L44" s="753">
        <v>411</v>
      </c>
      <c r="M44" s="761">
        <v>100</v>
      </c>
    </row>
    <row r="45" spans="3:13" ht="14.25">
      <c r="C45" s="694" t="s">
        <v>568</v>
      </c>
      <c r="D45" s="753" t="s">
        <v>40</v>
      </c>
      <c r="E45" s="755" t="s">
        <v>40</v>
      </c>
      <c r="F45" s="753" t="s">
        <v>40</v>
      </c>
      <c r="G45" s="755" t="s">
        <v>40</v>
      </c>
      <c r="H45" s="753" t="s">
        <v>40</v>
      </c>
      <c r="I45" s="755" t="s">
        <v>40</v>
      </c>
      <c r="J45" s="753" t="s">
        <v>40</v>
      </c>
      <c r="K45" s="755" t="s">
        <v>40</v>
      </c>
      <c r="L45" s="753" t="s">
        <v>43</v>
      </c>
      <c r="M45" s="755" t="s">
        <v>43</v>
      </c>
    </row>
    <row r="46" spans="3:13" ht="14.25">
      <c r="C46" s="666"/>
      <c r="D46" s="753"/>
      <c r="E46" s="767"/>
      <c r="F46" s="753"/>
      <c r="G46" s="755"/>
      <c r="H46" s="753"/>
      <c r="I46" s="755"/>
      <c r="J46" s="753"/>
      <c r="K46" s="763"/>
      <c r="L46" s="753"/>
      <c r="M46" s="763"/>
    </row>
    <row r="47" spans="3:13" ht="16.5">
      <c r="C47" s="693" t="s">
        <v>569</v>
      </c>
      <c r="D47" s="756">
        <v>20287</v>
      </c>
      <c r="E47" s="757">
        <v>100</v>
      </c>
      <c r="F47" s="768">
        <v>11228</v>
      </c>
      <c r="G47" s="758">
        <v>100</v>
      </c>
      <c r="H47" s="769">
        <v>317</v>
      </c>
      <c r="I47" s="760">
        <v>100</v>
      </c>
      <c r="J47" s="759">
        <v>747</v>
      </c>
      <c r="K47" s="760">
        <v>100</v>
      </c>
      <c r="L47" s="759">
        <v>125</v>
      </c>
      <c r="M47" s="760">
        <v>100</v>
      </c>
    </row>
    <row r="48" spans="3:13" ht="14.25">
      <c r="C48" s="666" t="s">
        <v>570</v>
      </c>
      <c r="D48" s="753">
        <v>263</v>
      </c>
      <c r="E48" s="755">
        <v>1.3</v>
      </c>
      <c r="F48" s="753">
        <v>11228</v>
      </c>
      <c r="G48" s="755">
        <v>100</v>
      </c>
      <c r="H48" s="175">
        <v>317</v>
      </c>
      <c r="I48" s="761">
        <v>100</v>
      </c>
      <c r="J48" s="753">
        <v>747</v>
      </c>
      <c r="K48" s="761">
        <v>100</v>
      </c>
      <c r="L48" s="753">
        <v>116</v>
      </c>
      <c r="M48" s="761">
        <v>92.800000000000011</v>
      </c>
    </row>
    <row r="49" spans="3:13" ht="14.25">
      <c r="C49" s="666" t="s">
        <v>571</v>
      </c>
      <c r="D49" s="753">
        <v>20024</v>
      </c>
      <c r="E49" s="755">
        <v>98.7</v>
      </c>
      <c r="F49" s="753" t="s">
        <v>40</v>
      </c>
      <c r="G49" s="755" t="s">
        <v>40</v>
      </c>
      <c r="H49" s="753" t="s">
        <v>40</v>
      </c>
      <c r="I49" s="755" t="s">
        <v>40</v>
      </c>
      <c r="J49" s="753" t="s">
        <v>40</v>
      </c>
      <c r="K49" s="755" t="s">
        <v>40</v>
      </c>
      <c r="L49" s="753">
        <v>9</v>
      </c>
      <c r="M49" s="755">
        <v>7.1999999999999993</v>
      </c>
    </row>
    <row r="50" spans="3:13" ht="14.25">
      <c r="C50" s="666"/>
      <c r="D50" s="753"/>
      <c r="E50" s="763"/>
      <c r="F50" s="753"/>
      <c r="G50" s="755"/>
      <c r="H50" s="753"/>
      <c r="I50" s="755"/>
      <c r="J50" s="753"/>
      <c r="K50" s="763"/>
      <c r="L50" s="753"/>
      <c r="M50" s="763"/>
    </row>
    <row r="51" spans="3:13" ht="16.5">
      <c r="C51" s="675" t="s">
        <v>572</v>
      </c>
      <c r="D51" s="756">
        <v>119821</v>
      </c>
      <c r="E51" s="757" t="s">
        <v>40</v>
      </c>
      <c r="F51" s="756">
        <v>128209</v>
      </c>
      <c r="G51" s="758" t="s">
        <v>40</v>
      </c>
      <c r="H51" s="759">
        <v>132859</v>
      </c>
      <c r="I51" s="760" t="s">
        <v>40</v>
      </c>
      <c r="J51" s="759">
        <v>152793</v>
      </c>
      <c r="K51" s="760" t="s">
        <v>40</v>
      </c>
      <c r="L51" s="759">
        <v>4796</v>
      </c>
      <c r="M51" s="760" t="s">
        <v>43</v>
      </c>
    </row>
    <row r="52" spans="3:13" ht="14.25">
      <c r="C52" s="698"/>
      <c r="D52" s="770"/>
      <c r="E52" s="771"/>
      <c r="F52" s="772"/>
      <c r="G52" s="773"/>
      <c r="H52" s="772"/>
      <c r="I52" s="773"/>
      <c r="J52" s="772"/>
      <c r="K52" s="774"/>
      <c r="L52" s="772"/>
      <c r="M52" s="774"/>
    </row>
    <row r="53" spans="3:13" ht="16.5" customHeight="1">
      <c r="D53" s="708"/>
      <c r="E53" s="711"/>
      <c r="F53" s="708"/>
      <c r="H53" s="712"/>
      <c r="I53" s="712"/>
      <c r="J53" s="712"/>
      <c r="K53" s="292"/>
      <c r="L53" s="712"/>
      <c r="M53" s="292" t="s">
        <v>494</v>
      </c>
    </row>
    <row r="54" spans="3:13">
      <c r="D54" s="708"/>
      <c r="E54" s="711"/>
      <c r="F54" s="708"/>
      <c r="G54" s="712"/>
      <c r="H54" s="712"/>
      <c r="I54" s="712"/>
      <c r="J54" s="712"/>
      <c r="K54" s="712"/>
      <c r="L54" s="712"/>
      <c r="M54" s="712"/>
    </row>
    <row r="55" spans="3:13">
      <c r="D55" s="708"/>
      <c r="E55" s="711"/>
      <c r="F55" s="708"/>
      <c r="G55" s="712"/>
      <c r="H55" s="712"/>
      <c r="I55" s="712"/>
      <c r="J55" s="712"/>
      <c r="K55" s="712"/>
      <c r="L55" s="712"/>
      <c r="M55" s="712"/>
    </row>
    <row r="56" spans="3:13">
      <c r="D56" s="708"/>
      <c r="E56" s="711"/>
      <c r="F56" s="708"/>
      <c r="G56" s="712"/>
      <c r="H56" s="712"/>
      <c r="I56" s="712"/>
      <c r="J56" s="712"/>
      <c r="K56" s="712"/>
      <c r="L56" s="712"/>
      <c r="M56" s="712"/>
    </row>
    <row r="57" spans="3:13">
      <c r="D57" s="708"/>
      <c r="E57" s="711"/>
      <c r="F57" s="708"/>
      <c r="G57" s="712"/>
      <c r="H57" s="712"/>
      <c r="I57" s="712"/>
      <c r="J57" s="712"/>
      <c r="K57" s="712"/>
      <c r="L57" s="712"/>
      <c r="M57" s="712"/>
    </row>
    <row r="58" spans="3:13">
      <c r="D58" s="708"/>
      <c r="E58" s="711"/>
      <c r="F58" s="708"/>
      <c r="G58" s="712"/>
      <c r="H58" s="712"/>
      <c r="I58" s="712"/>
      <c r="J58" s="712"/>
      <c r="K58" s="712"/>
      <c r="L58" s="712"/>
      <c r="M58" s="712"/>
    </row>
    <row r="59" spans="3:13">
      <c r="D59" s="708"/>
      <c r="E59" s="711"/>
      <c r="F59" s="708"/>
      <c r="G59" s="712"/>
      <c r="H59" s="712"/>
      <c r="I59" s="712"/>
      <c r="J59" s="712"/>
      <c r="K59" s="712"/>
      <c r="L59" s="712"/>
      <c r="M59" s="712"/>
    </row>
    <row r="60" spans="3:13">
      <c r="D60" s="708"/>
      <c r="E60" s="711"/>
      <c r="F60" s="708"/>
      <c r="G60" s="712"/>
      <c r="H60" s="712"/>
      <c r="I60" s="712"/>
      <c r="J60" s="712"/>
      <c r="K60" s="712"/>
      <c r="L60" s="712"/>
      <c r="M60" s="712"/>
    </row>
    <row r="61" spans="3:13">
      <c r="D61" s="708"/>
      <c r="E61" s="711"/>
      <c r="F61" s="708"/>
      <c r="G61" s="712"/>
      <c r="H61" s="712"/>
      <c r="I61" s="712"/>
      <c r="J61" s="712"/>
      <c r="K61" s="712"/>
      <c r="L61" s="712"/>
      <c r="M61" s="712"/>
    </row>
    <row r="62" spans="3:13">
      <c r="D62" s="708"/>
      <c r="E62" s="711"/>
      <c r="F62" s="708"/>
      <c r="G62" s="712"/>
      <c r="H62" s="712"/>
      <c r="I62" s="712"/>
      <c r="J62" s="712"/>
      <c r="K62" s="712"/>
      <c r="L62" s="712"/>
      <c r="M62" s="712"/>
    </row>
    <row r="63" spans="3:13">
      <c r="D63" s="708"/>
      <c r="E63" s="711"/>
      <c r="F63" s="708"/>
      <c r="G63" s="712"/>
      <c r="H63" s="712"/>
      <c r="I63" s="712"/>
      <c r="J63" s="712"/>
      <c r="K63" s="712"/>
      <c r="L63" s="712"/>
      <c r="M63" s="712"/>
    </row>
    <row r="64" spans="3:13">
      <c r="D64" s="708"/>
      <c r="E64" s="711"/>
      <c r="F64" s="708"/>
      <c r="G64" s="712"/>
      <c r="H64" s="712"/>
      <c r="I64" s="712"/>
      <c r="J64" s="712"/>
      <c r="K64" s="712"/>
      <c r="L64" s="712"/>
      <c r="M64" s="712"/>
    </row>
    <row r="65" spans="4:13">
      <c r="D65" s="708"/>
      <c r="E65" s="711"/>
      <c r="F65" s="708"/>
      <c r="G65" s="712"/>
      <c r="H65" s="712"/>
      <c r="I65" s="712"/>
      <c r="J65" s="712"/>
      <c r="K65" s="712"/>
      <c r="L65" s="712"/>
      <c r="M65" s="712"/>
    </row>
    <row r="66" spans="4:13">
      <c r="D66" s="708"/>
      <c r="E66" s="711"/>
      <c r="F66" s="708"/>
      <c r="G66" s="712"/>
      <c r="H66" s="712"/>
      <c r="I66" s="712"/>
      <c r="J66" s="712"/>
      <c r="K66" s="712"/>
      <c r="L66" s="712"/>
      <c r="M66" s="712"/>
    </row>
    <row r="67" spans="4:13">
      <c r="D67" s="708"/>
      <c r="E67" s="711"/>
      <c r="F67" s="708"/>
      <c r="G67" s="712"/>
      <c r="H67" s="712"/>
      <c r="I67" s="712"/>
      <c r="J67" s="712"/>
      <c r="K67" s="712"/>
      <c r="L67" s="712"/>
      <c r="M67" s="712"/>
    </row>
    <row r="68" spans="4:13">
      <c r="D68" s="708"/>
      <c r="E68" s="711"/>
      <c r="F68" s="708"/>
      <c r="G68" s="712"/>
      <c r="H68" s="712"/>
      <c r="I68" s="712"/>
      <c r="J68" s="712"/>
      <c r="K68" s="712"/>
      <c r="L68" s="712"/>
      <c r="M68" s="712"/>
    </row>
    <row r="69" spans="4:13">
      <c r="D69" s="708"/>
      <c r="E69" s="711"/>
      <c r="F69" s="708"/>
      <c r="G69" s="712"/>
      <c r="H69" s="712"/>
      <c r="I69" s="712"/>
      <c r="J69" s="712"/>
      <c r="K69" s="712"/>
      <c r="L69" s="712"/>
      <c r="M69" s="712"/>
    </row>
    <row r="70" spans="4:13">
      <c r="D70" s="708"/>
      <c r="E70" s="711"/>
      <c r="F70" s="708"/>
      <c r="G70" s="712"/>
      <c r="H70" s="712"/>
      <c r="I70" s="712"/>
      <c r="J70" s="712"/>
      <c r="K70" s="712"/>
      <c r="L70" s="712"/>
      <c r="M70" s="712"/>
    </row>
    <row r="71" spans="4:13">
      <c r="D71" s="708"/>
      <c r="E71" s="711"/>
      <c r="F71" s="708"/>
      <c r="G71" s="712"/>
      <c r="H71" s="712"/>
      <c r="I71" s="712"/>
      <c r="J71" s="712"/>
      <c r="K71" s="712"/>
      <c r="L71" s="712"/>
      <c r="M71" s="712"/>
    </row>
    <row r="72" spans="4:13">
      <c r="D72" s="708"/>
      <c r="E72" s="711"/>
      <c r="F72" s="708"/>
      <c r="G72" s="712"/>
      <c r="H72" s="712"/>
      <c r="I72" s="712"/>
      <c r="J72" s="712"/>
      <c r="K72" s="712"/>
      <c r="L72" s="712"/>
      <c r="M72" s="712"/>
    </row>
    <row r="73" spans="4:13">
      <c r="D73" s="708"/>
      <c r="E73" s="711"/>
      <c r="F73" s="708"/>
      <c r="G73" s="712"/>
      <c r="H73" s="712"/>
      <c r="I73" s="712"/>
      <c r="J73" s="712"/>
      <c r="K73" s="712"/>
      <c r="L73" s="712"/>
      <c r="M73" s="712"/>
    </row>
    <row r="74" spans="4:13">
      <c r="D74" s="708"/>
      <c r="E74" s="711"/>
      <c r="F74" s="708"/>
      <c r="G74" s="712"/>
      <c r="H74" s="712"/>
      <c r="I74" s="712"/>
      <c r="J74" s="712"/>
      <c r="K74" s="712"/>
      <c r="L74" s="712"/>
      <c r="M74" s="712"/>
    </row>
    <row r="75" spans="4:13">
      <c r="D75" s="708"/>
      <c r="E75" s="711"/>
      <c r="F75" s="708"/>
      <c r="G75" s="712"/>
      <c r="H75" s="712"/>
      <c r="I75" s="712"/>
      <c r="J75" s="712"/>
      <c r="K75" s="712"/>
      <c r="L75" s="712"/>
      <c r="M75" s="712"/>
    </row>
    <row r="76" spans="4:13">
      <c r="D76" s="708"/>
      <c r="E76" s="711"/>
      <c r="F76" s="708"/>
      <c r="G76" s="712"/>
      <c r="H76" s="712"/>
      <c r="I76" s="712"/>
      <c r="J76" s="712"/>
      <c r="K76" s="712"/>
      <c r="L76" s="712"/>
      <c r="M76" s="712"/>
    </row>
    <row r="77" spans="4:13">
      <c r="D77" s="708"/>
      <c r="E77" s="711"/>
      <c r="F77" s="708"/>
      <c r="G77" s="712"/>
      <c r="H77" s="712"/>
      <c r="I77" s="712"/>
      <c r="J77" s="712"/>
      <c r="K77" s="712"/>
      <c r="L77" s="712"/>
      <c r="M77" s="712"/>
    </row>
    <row r="78" spans="4:13">
      <c r="D78" s="708"/>
      <c r="E78" s="711"/>
      <c r="F78" s="708"/>
      <c r="G78" s="712"/>
      <c r="H78" s="712"/>
      <c r="I78" s="712"/>
      <c r="J78" s="712"/>
      <c r="K78" s="712"/>
      <c r="L78" s="712"/>
      <c r="M78" s="712"/>
    </row>
    <row r="79" spans="4:13">
      <c r="D79" s="708"/>
      <c r="E79" s="711"/>
      <c r="F79" s="708"/>
      <c r="G79" s="712"/>
      <c r="H79" s="712"/>
      <c r="I79" s="712"/>
      <c r="J79" s="712"/>
      <c r="K79" s="712"/>
      <c r="L79" s="712"/>
      <c r="M79" s="712"/>
    </row>
    <row r="80" spans="4:13">
      <c r="D80" s="708"/>
      <c r="E80" s="711"/>
      <c r="F80" s="708"/>
      <c r="G80" s="712"/>
      <c r="H80" s="712"/>
      <c r="I80" s="712"/>
      <c r="J80" s="712"/>
      <c r="K80" s="712"/>
      <c r="L80" s="712"/>
      <c r="M80" s="712"/>
    </row>
    <row r="81" spans="4:13">
      <c r="D81" s="708"/>
      <c r="E81" s="711"/>
      <c r="F81" s="708"/>
      <c r="G81" s="712"/>
      <c r="H81" s="712"/>
      <c r="I81" s="712"/>
      <c r="J81" s="712"/>
      <c r="K81" s="712"/>
      <c r="L81" s="712"/>
      <c r="M81" s="712"/>
    </row>
    <row r="82" spans="4:13">
      <c r="D82" s="708"/>
      <c r="E82" s="711"/>
      <c r="F82" s="708"/>
      <c r="G82" s="712"/>
      <c r="H82" s="712"/>
      <c r="I82" s="712"/>
      <c r="J82" s="712"/>
      <c r="K82" s="712"/>
      <c r="L82" s="712"/>
      <c r="M82" s="712"/>
    </row>
    <row r="83" spans="4:13">
      <c r="D83" s="708"/>
      <c r="E83" s="711"/>
      <c r="F83" s="708"/>
      <c r="G83" s="712"/>
      <c r="H83" s="712"/>
      <c r="I83" s="712"/>
      <c r="J83" s="712"/>
      <c r="K83" s="712"/>
      <c r="L83" s="712"/>
      <c r="M83" s="712"/>
    </row>
    <row r="84" spans="4:13">
      <c r="D84" s="708"/>
      <c r="E84" s="711"/>
      <c r="F84" s="708"/>
      <c r="G84" s="712"/>
      <c r="H84" s="712"/>
      <c r="I84" s="712"/>
      <c r="J84" s="712"/>
      <c r="K84" s="712"/>
      <c r="L84" s="712"/>
      <c r="M84" s="712"/>
    </row>
    <row r="85" spans="4:13">
      <c r="D85" s="708"/>
      <c r="E85" s="711"/>
      <c r="F85" s="708"/>
      <c r="G85" s="712"/>
      <c r="H85" s="712"/>
      <c r="I85" s="712"/>
      <c r="J85" s="712"/>
      <c r="K85" s="712"/>
      <c r="L85" s="712"/>
      <c r="M85" s="712"/>
    </row>
    <row r="86" spans="4:13">
      <c r="D86" s="708"/>
      <c r="E86" s="711"/>
      <c r="F86" s="708"/>
      <c r="G86" s="712"/>
      <c r="H86" s="712"/>
      <c r="I86" s="712"/>
      <c r="J86" s="712"/>
      <c r="K86" s="712"/>
      <c r="L86" s="712"/>
      <c r="M86" s="712"/>
    </row>
    <row r="87" spans="4:13">
      <c r="D87" s="708"/>
      <c r="E87" s="711"/>
      <c r="F87" s="708"/>
      <c r="G87" s="712"/>
      <c r="H87" s="712"/>
      <c r="I87" s="712"/>
      <c r="J87" s="712"/>
      <c r="K87" s="712"/>
      <c r="L87" s="712"/>
      <c r="M87" s="712"/>
    </row>
    <row r="88" spans="4:13">
      <c r="D88" s="708"/>
      <c r="E88" s="711"/>
      <c r="F88" s="708"/>
      <c r="G88" s="712"/>
      <c r="H88" s="712"/>
      <c r="I88" s="712"/>
      <c r="J88" s="712"/>
      <c r="K88" s="712"/>
      <c r="L88" s="712"/>
      <c r="M88" s="712"/>
    </row>
    <row r="89" spans="4:13">
      <c r="D89" s="708"/>
      <c r="E89" s="711"/>
      <c r="F89" s="708"/>
      <c r="G89" s="712"/>
      <c r="H89" s="712"/>
      <c r="I89" s="712"/>
      <c r="J89" s="712"/>
      <c r="K89" s="712"/>
      <c r="L89" s="712"/>
      <c r="M89" s="712"/>
    </row>
    <row r="90" spans="4:13">
      <c r="D90" s="708"/>
      <c r="E90" s="711"/>
      <c r="F90" s="708"/>
      <c r="G90" s="712"/>
      <c r="H90" s="712"/>
      <c r="I90" s="712"/>
      <c r="J90" s="712"/>
      <c r="K90" s="712"/>
      <c r="L90" s="712"/>
      <c r="M90" s="712"/>
    </row>
    <row r="91" spans="4:13">
      <c r="D91" s="708"/>
      <c r="E91" s="711"/>
      <c r="F91" s="708"/>
      <c r="G91" s="712"/>
      <c r="H91" s="712"/>
      <c r="I91" s="712"/>
      <c r="J91" s="712"/>
      <c r="K91" s="712"/>
      <c r="L91" s="712"/>
      <c r="M91" s="712"/>
    </row>
    <row r="92" spans="4:13">
      <c r="D92" s="708"/>
      <c r="E92" s="711"/>
      <c r="F92" s="708"/>
      <c r="G92" s="712"/>
      <c r="H92" s="712"/>
      <c r="I92" s="712"/>
      <c r="J92" s="712"/>
      <c r="K92" s="712"/>
      <c r="L92" s="712"/>
      <c r="M92" s="712"/>
    </row>
    <row r="93" spans="4:13">
      <c r="D93" s="708"/>
      <c r="E93" s="711"/>
      <c r="F93" s="708"/>
      <c r="G93" s="712"/>
      <c r="H93" s="712"/>
      <c r="I93" s="712"/>
      <c r="J93" s="712"/>
      <c r="K93" s="712"/>
      <c r="L93" s="712"/>
      <c r="M93" s="712"/>
    </row>
    <row r="94" spans="4:13">
      <c r="D94" s="708"/>
      <c r="E94" s="711"/>
      <c r="F94" s="708"/>
      <c r="G94" s="712"/>
      <c r="H94" s="712"/>
      <c r="I94" s="712"/>
      <c r="J94" s="712"/>
      <c r="K94" s="712"/>
      <c r="L94" s="712"/>
      <c r="M94" s="712"/>
    </row>
    <row r="95" spans="4:13">
      <c r="D95" s="708"/>
      <c r="E95" s="711"/>
      <c r="F95" s="708"/>
      <c r="G95" s="712"/>
      <c r="H95" s="712"/>
      <c r="I95" s="712"/>
      <c r="J95" s="712"/>
      <c r="K95" s="712"/>
      <c r="L95" s="712"/>
      <c r="M95" s="712"/>
    </row>
    <row r="96" spans="4:13">
      <c r="D96" s="708"/>
      <c r="E96" s="711"/>
      <c r="F96" s="708"/>
      <c r="G96" s="712"/>
      <c r="H96" s="712"/>
      <c r="I96" s="712"/>
      <c r="J96" s="712"/>
      <c r="K96" s="712"/>
      <c r="L96" s="712"/>
      <c r="M96" s="712"/>
    </row>
    <row r="97" spans="4:13">
      <c r="D97" s="708"/>
      <c r="E97" s="711"/>
      <c r="F97" s="708"/>
      <c r="G97" s="712"/>
      <c r="H97" s="712"/>
      <c r="I97" s="712"/>
      <c r="J97" s="712"/>
      <c r="K97" s="712"/>
      <c r="L97" s="712"/>
      <c r="M97" s="712"/>
    </row>
    <row r="98" spans="4:13">
      <c r="D98" s="708"/>
      <c r="E98" s="711"/>
      <c r="F98" s="708"/>
      <c r="G98" s="712"/>
      <c r="H98" s="712"/>
      <c r="I98" s="712"/>
      <c r="J98" s="712"/>
      <c r="K98" s="712"/>
      <c r="L98" s="712"/>
      <c r="M98" s="712"/>
    </row>
    <row r="99" spans="4:13">
      <c r="D99" s="708"/>
      <c r="E99" s="711"/>
      <c r="F99" s="708"/>
      <c r="G99" s="712"/>
      <c r="H99" s="712"/>
      <c r="I99" s="712"/>
      <c r="J99" s="712"/>
      <c r="K99" s="712"/>
      <c r="L99" s="712"/>
      <c r="M99" s="712"/>
    </row>
    <row r="100" spans="4:13">
      <c r="D100" s="708"/>
      <c r="E100" s="711"/>
      <c r="F100" s="708"/>
      <c r="G100" s="712"/>
      <c r="H100" s="712"/>
      <c r="I100" s="712"/>
      <c r="J100" s="712"/>
      <c r="K100" s="712"/>
      <c r="L100" s="712"/>
      <c r="M100" s="712"/>
    </row>
    <row r="101" spans="4:13">
      <c r="D101" s="708"/>
      <c r="E101" s="711"/>
      <c r="F101" s="708"/>
      <c r="G101" s="712"/>
      <c r="H101" s="712"/>
      <c r="I101" s="712"/>
      <c r="J101" s="712"/>
      <c r="K101" s="712"/>
      <c r="L101" s="712"/>
      <c r="M101" s="712"/>
    </row>
    <row r="102" spans="4:13">
      <c r="D102" s="708"/>
      <c r="E102" s="711"/>
      <c r="F102" s="708"/>
      <c r="G102" s="712"/>
      <c r="H102" s="712"/>
      <c r="I102" s="712"/>
      <c r="J102" s="712"/>
      <c r="K102" s="712"/>
      <c r="L102" s="712"/>
      <c r="M102" s="712"/>
    </row>
    <row r="103" spans="4:13">
      <c r="D103" s="708"/>
      <c r="E103" s="711"/>
      <c r="F103" s="708"/>
      <c r="G103" s="712"/>
      <c r="H103" s="712"/>
      <c r="I103" s="712"/>
      <c r="J103" s="712"/>
      <c r="K103" s="712"/>
      <c r="L103" s="712"/>
      <c r="M103" s="712"/>
    </row>
    <row r="104" spans="4:13">
      <c r="D104" s="708"/>
      <c r="E104" s="711"/>
      <c r="F104" s="708"/>
      <c r="G104" s="712"/>
      <c r="H104" s="712"/>
      <c r="I104" s="712"/>
      <c r="J104" s="712"/>
      <c r="K104" s="712"/>
      <c r="L104" s="712"/>
      <c r="M104" s="712"/>
    </row>
    <row r="105" spans="4:13">
      <c r="D105" s="708"/>
      <c r="E105" s="711"/>
      <c r="F105" s="708"/>
      <c r="G105" s="712"/>
      <c r="H105" s="712"/>
      <c r="I105" s="712"/>
      <c r="J105" s="712"/>
      <c r="K105" s="712"/>
      <c r="L105" s="712"/>
      <c r="M105" s="712"/>
    </row>
    <row r="106" spans="4:13">
      <c r="D106" s="708"/>
      <c r="E106" s="711"/>
      <c r="F106" s="708"/>
      <c r="G106" s="712"/>
      <c r="H106" s="712"/>
      <c r="I106" s="712"/>
      <c r="J106" s="712"/>
      <c r="K106" s="712"/>
      <c r="L106" s="712"/>
      <c r="M106" s="712"/>
    </row>
    <row r="107" spans="4:13">
      <c r="D107" s="708"/>
      <c r="E107" s="711"/>
      <c r="F107" s="708"/>
      <c r="G107" s="712"/>
      <c r="H107" s="712"/>
      <c r="I107" s="712"/>
      <c r="J107" s="712"/>
      <c r="K107" s="712"/>
      <c r="L107" s="712"/>
      <c r="M107" s="712"/>
    </row>
    <row r="108" spans="4:13">
      <c r="D108" s="708"/>
      <c r="E108" s="711"/>
      <c r="F108" s="708"/>
      <c r="G108" s="712"/>
      <c r="H108" s="712"/>
      <c r="I108" s="712"/>
      <c r="J108" s="712"/>
      <c r="K108" s="712"/>
      <c r="L108" s="712"/>
      <c r="M108" s="712"/>
    </row>
    <row r="109" spans="4:13">
      <c r="D109" s="708"/>
      <c r="E109" s="711"/>
      <c r="F109" s="708"/>
      <c r="G109" s="712"/>
      <c r="H109" s="712"/>
      <c r="I109" s="712"/>
      <c r="J109" s="712"/>
      <c r="K109" s="712"/>
      <c r="L109" s="712"/>
      <c r="M109" s="712"/>
    </row>
    <row r="110" spans="4:13">
      <c r="D110" s="708"/>
      <c r="E110" s="711"/>
      <c r="F110" s="708"/>
      <c r="G110" s="712"/>
      <c r="H110" s="712"/>
      <c r="I110" s="712"/>
      <c r="J110" s="712"/>
      <c r="K110" s="712"/>
      <c r="L110" s="712"/>
      <c r="M110" s="712"/>
    </row>
    <row r="111" spans="4:13">
      <c r="D111" s="708"/>
      <c r="E111" s="711"/>
      <c r="F111" s="708"/>
      <c r="G111" s="712"/>
      <c r="H111" s="712"/>
      <c r="I111" s="712"/>
      <c r="J111" s="712"/>
      <c r="K111" s="712"/>
      <c r="L111" s="712"/>
      <c r="M111" s="712"/>
    </row>
    <row r="112" spans="4:13">
      <c r="D112" s="708"/>
      <c r="E112" s="711"/>
      <c r="F112" s="708"/>
      <c r="G112" s="712"/>
      <c r="H112" s="712"/>
      <c r="I112" s="712"/>
      <c r="J112" s="712"/>
      <c r="K112" s="712"/>
      <c r="L112" s="712"/>
      <c r="M112" s="712"/>
    </row>
    <row r="113" spans="4:13">
      <c r="D113" s="708"/>
      <c r="E113" s="711"/>
      <c r="F113" s="708"/>
      <c r="G113" s="712"/>
      <c r="H113" s="712"/>
      <c r="I113" s="712"/>
      <c r="J113" s="712"/>
      <c r="K113" s="712"/>
      <c r="L113" s="712"/>
      <c r="M113" s="712"/>
    </row>
    <row r="114" spans="4:13">
      <c r="D114" s="708"/>
      <c r="E114" s="711"/>
      <c r="F114" s="708"/>
      <c r="G114" s="712"/>
      <c r="H114" s="712"/>
      <c r="I114" s="712"/>
      <c r="J114" s="712"/>
      <c r="K114" s="712"/>
      <c r="L114" s="712"/>
      <c r="M114" s="712"/>
    </row>
    <row r="115" spans="4:13">
      <c r="D115" s="708"/>
      <c r="E115" s="711"/>
      <c r="F115" s="708"/>
      <c r="G115" s="712"/>
      <c r="H115" s="712"/>
      <c r="I115" s="712"/>
      <c r="J115" s="712"/>
      <c r="K115" s="712"/>
      <c r="L115" s="712"/>
      <c r="M115" s="712"/>
    </row>
    <row r="116" spans="4:13">
      <c r="D116" s="708"/>
      <c r="E116" s="711"/>
      <c r="F116" s="708"/>
      <c r="G116" s="712"/>
      <c r="H116" s="712"/>
      <c r="I116" s="712"/>
      <c r="J116" s="712"/>
      <c r="K116" s="712"/>
      <c r="L116" s="712"/>
      <c r="M116" s="712"/>
    </row>
    <row r="117" spans="4:13">
      <c r="D117" s="708"/>
      <c r="E117" s="711"/>
      <c r="F117" s="708"/>
      <c r="G117" s="712"/>
      <c r="H117" s="712"/>
      <c r="I117" s="712"/>
      <c r="J117" s="712"/>
      <c r="K117" s="712"/>
      <c r="L117" s="712"/>
      <c r="M117" s="712"/>
    </row>
    <row r="118" spans="4:13">
      <c r="D118" s="708"/>
      <c r="E118" s="711"/>
      <c r="F118" s="708"/>
      <c r="G118" s="712"/>
      <c r="H118" s="712"/>
      <c r="I118" s="712"/>
      <c r="J118" s="712"/>
      <c r="K118" s="712"/>
      <c r="L118" s="712"/>
      <c r="M118" s="712"/>
    </row>
    <row r="119" spans="4:13">
      <c r="D119" s="708"/>
      <c r="E119" s="711"/>
      <c r="F119" s="708"/>
      <c r="G119" s="712"/>
      <c r="H119" s="712"/>
      <c r="I119" s="712"/>
      <c r="J119" s="712"/>
      <c r="K119" s="712"/>
      <c r="L119" s="712"/>
      <c r="M119" s="712"/>
    </row>
    <row r="120" spans="4:13">
      <c r="D120" s="708"/>
      <c r="E120" s="711"/>
      <c r="F120" s="708"/>
      <c r="G120" s="712"/>
      <c r="H120" s="712"/>
      <c r="I120" s="712"/>
      <c r="J120" s="712"/>
      <c r="K120" s="712"/>
      <c r="L120" s="712"/>
      <c r="M120" s="712"/>
    </row>
    <row r="121" spans="4:13">
      <c r="D121" s="708"/>
      <c r="E121" s="711"/>
      <c r="F121" s="708"/>
      <c r="G121" s="712"/>
      <c r="H121" s="712"/>
      <c r="I121" s="712"/>
      <c r="J121" s="712"/>
      <c r="K121" s="712"/>
      <c r="L121" s="712"/>
      <c r="M121" s="712"/>
    </row>
    <row r="122" spans="4:13">
      <c r="D122" s="708"/>
      <c r="E122" s="711"/>
      <c r="F122" s="708"/>
      <c r="G122" s="712"/>
      <c r="H122" s="712"/>
      <c r="I122" s="712"/>
      <c r="J122" s="712"/>
      <c r="K122" s="712"/>
      <c r="L122" s="712"/>
      <c r="M122" s="712"/>
    </row>
  </sheetData>
  <mergeCells count="1">
    <mergeCell ref="C5:C6"/>
  </mergeCells>
  <phoneticPr fontId="4"/>
  <hyperlinks>
    <hyperlink ref="A1" location="基本情報!C210" display="基本情報"/>
  </hyperlinks>
  <pageMargins left="0.7" right="0.7" top="0.75" bottom="0.75" header="0.3" footer="0.3"/>
  <pageSetup paperSize="9" scale="65"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8">
    <tabColor theme="8" tint="-0.249977111117893"/>
    <pageSetUpPr fitToPage="1"/>
  </sheetPr>
  <dimension ref="A1:O197"/>
  <sheetViews>
    <sheetView zoomScaleNormal="100" zoomScaleSheetLayoutView="70" workbookViewId="0">
      <selection activeCell="C5" sqref="D5:G5"/>
    </sheetView>
  </sheetViews>
  <sheetFormatPr defaultColWidth="31.625" defaultRowHeight="13.5"/>
  <cols>
    <col min="1" max="1" width="4.625" style="749" customWidth="1"/>
    <col min="2" max="2" width="2.125" style="749" customWidth="1"/>
    <col min="3" max="3" width="37.5" style="749" customWidth="1"/>
    <col min="4" max="4" width="19.125" style="749" customWidth="1"/>
    <col min="5" max="5" width="11.125" style="749" customWidth="1"/>
    <col min="6" max="6" width="19.125" style="749" customWidth="1"/>
    <col min="7" max="7" width="11.125" style="749" customWidth="1"/>
    <col min="8" max="8" width="17.5" style="749" bestFit="1" customWidth="1"/>
    <col min="9" max="9" width="10.5" style="749" bestFit="1" customWidth="1"/>
    <col min="10" max="10" width="17.5" style="749" bestFit="1" customWidth="1"/>
    <col min="11" max="11" width="9.5" style="749" customWidth="1"/>
    <col min="12" max="12" width="17.5" style="749" bestFit="1" customWidth="1"/>
    <col min="13" max="13" width="9.5" style="749" customWidth="1"/>
    <col min="14" max="14" width="14.375" style="749" customWidth="1"/>
    <col min="15" max="15" width="14.75" style="749" customWidth="1"/>
    <col min="16" max="16384" width="31.625" style="749"/>
  </cols>
  <sheetData>
    <row r="1" spans="1:15" ht="13.5" customHeight="1">
      <c r="A1" s="293" t="s">
        <v>2</v>
      </c>
      <c r="B1" s="69"/>
      <c r="D1" s="713"/>
      <c r="E1" s="714"/>
      <c r="F1" s="713"/>
      <c r="G1" s="648"/>
      <c r="H1" s="648"/>
      <c r="I1" s="648"/>
      <c r="J1" s="648"/>
      <c r="K1" s="648"/>
      <c r="L1" s="648"/>
      <c r="M1" s="648"/>
    </row>
    <row r="2" spans="1:15" ht="13.5" customHeight="1">
      <c r="A2" s="294"/>
      <c r="B2" s="69"/>
      <c r="D2" s="713"/>
      <c r="E2" s="714"/>
      <c r="F2" s="713"/>
      <c r="G2" s="648"/>
      <c r="H2" s="648"/>
      <c r="I2" s="648"/>
      <c r="J2" s="648"/>
      <c r="K2" s="648"/>
      <c r="L2" s="648"/>
      <c r="M2" s="648"/>
    </row>
    <row r="3" spans="1:15" ht="21" customHeight="1">
      <c r="C3" s="230" t="s">
        <v>573</v>
      </c>
      <c r="D3" s="230"/>
      <c r="E3" s="230"/>
      <c r="F3" s="230"/>
      <c r="G3" s="73"/>
    </row>
    <row r="4" spans="1:15" ht="16.5" customHeight="1">
      <c r="D4" s="73"/>
      <c r="E4" s="73"/>
      <c r="F4" s="750"/>
      <c r="H4" s="751"/>
      <c r="I4" s="751"/>
      <c r="J4" s="751"/>
      <c r="K4" s="251"/>
      <c r="L4" s="751"/>
      <c r="M4" s="251" t="s">
        <v>61</v>
      </c>
    </row>
    <row r="5" spans="1:15" ht="14.25">
      <c r="C5" s="651" t="s">
        <v>5</v>
      </c>
      <c r="D5" s="492" t="s">
        <v>530</v>
      </c>
      <c r="E5" s="493"/>
      <c r="F5" s="492" t="s">
        <v>531</v>
      </c>
      <c r="G5" s="493"/>
      <c r="H5" s="492" t="s">
        <v>532</v>
      </c>
      <c r="I5" s="493"/>
      <c r="J5" s="492" t="s">
        <v>533</v>
      </c>
      <c r="K5" s="493"/>
      <c r="L5" s="492" t="s">
        <v>534</v>
      </c>
      <c r="M5" s="493"/>
    </row>
    <row r="6" spans="1:15" ht="14.25">
      <c r="C6" s="657"/>
      <c r="D6" s="658" t="s">
        <v>23</v>
      </c>
      <c r="E6" s="659" t="s">
        <v>24</v>
      </c>
      <c r="F6" s="720" t="s">
        <v>23</v>
      </c>
      <c r="G6" s="721" t="s">
        <v>24</v>
      </c>
      <c r="H6" s="720" t="s">
        <v>23</v>
      </c>
      <c r="I6" s="721" t="s">
        <v>24</v>
      </c>
      <c r="J6" s="720" t="s">
        <v>23</v>
      </c>
      <c r="K6" s="721" t="s">
        <v>24</v>
      </c>
      <c r="L6" s="720" t="s">
        <v>23</v>
      </c>
      <c r="M6" s="721" t="s">
        <v>24</v>
      </c>
    </row>
    <row r="7" spans="1:15" ht="15.75" customHeight="1">
      <c r="C7" s="666"/>
      <c r="D7" s="753" t="s">
        <v>535</v>
      </c>
      <c r="E7" s="754" t="s">
        <v>536</v>
      </c>
      <c r="F7" s="775" t="s">
        <v>535</v>
      </c>
      <c r="G7" s="776" t="s">
        <v>536</v>
      </c>
      <c r="H7" s="775" t="s">
        <v>535</v>
      </c>
      <c r="I7" s="776" t="s">
        <v>536</v>
      </c>
      <c r="J7" s="667" t="s">
        <v>535</v>
      </c>
      <c r="K7" s="776" t="s">
        <v>536</v>
      </c>
      <c r="L7" s="667" t="s">
        <v>535</v>
      </c>
      <c r="M7" s="776" t="s">
        <v>536</v>
      </c>
    </row>
    <row r="8" spans="1:15" ht="15.75" customHeight="1">
      <c r="C8" s="675" t="s">
        <v>574</v>
      </c>
      <c r="D8" s="676">
        <v>550191</v>
      </c>
      <c r="E8" s="757">
        <v>99.999999999999986</v>
      </c>
      <c r="F8" s="676">
        <v>840913</v>
      </c>
      <c r="G8" s="757">
        <v>99.999999999999986</v>
      </c>
      <c r="H8" s="764">
        <v>902917</v>
      </c>
      <c r="I8" s="777">
        <v>100</v>
      </c>
      <c r="J8" s="764">
        <v>911570</v>
      </c>
      <c r="K8" s="777">
        <v>99.999999999999986</v>
      </c>
      <c r="L8" s="764">
        <v>1522567</v>
      </c>
      <c r="M8" s="777">
        <v>101.16769902408235</v>
      </c>
    </row>
    <row r="9" spans="1:15" ht="15.75" customHeight="1">
      <c r="C9" s="666"/>
      <c r="D9" s="667"/>
      <c r="E9" s="755"/>
      <c r="F9" s="667"/>
      <c r="G9" s="763"/>
      <c r="H9" s="667"/>
      <c r="I9" s="763"/>
      <c r="J9" s="667"/>
      <c r="K9" s="763"/>
      <c r="L9" s="667"/>
      <c r="M9" s="763"/>
      <c r="O9" s="762"/>
    </row>
    <row r="10" spans="1:15" ht="15.75" customHeight="1">
      <c r="C10" s="666" t="s">
        <v>575</v>
      </c>
      <c r="D10" s="667">
        <v>376100</v>
      </c>
      <c r="E10" s="763">
        <v>62.149326324858087</v>
      </c>
      <c r="F10" s="667">
        <v>513000</v>
      </c>
      <c r="G10" s="763">
        <v>54.095964743082817</v>
      </c>
      <c r="H10" s="696">
        <v>541500</v>
      </c>
      <c r="I10" s="778">
        <v>49.583738040152085</v>
      </c>
      <c r="J10" s="667">
        <v>420500</v>
      </c>
      <c r="K10" s="778">
        <v>46.129205656175607</v>
      </c>
      <c r="L10" s="667">
        <v>795200</v>
      </c>
      <c r="M10" s="778">
        <v>52.227586700618097</v>
      </c>
    </row>
    <row r="11" spans="1:15" ht="15.75" customHeight="1">
      <c r="C11" s="666" t="s">
        <v>576</v>
      </c>
      <c r="D11" s="667">
        <v>114545</v>
      </c>
      <c r="E11" s="763">
        <v>10.410021247166892</v>
      </c>
      <c r="F11" s="667">
        <v>287203</v>
      </c>
      <c r="G11" s="763">
        <v>31.489345508988443</v>
      </c>
      <c r="H11" s="696">
        <v>366329</v>
      </c>
      <c r="I11" s="778">
        <v>34.250213474771215</v>
      </c>
      <c r="J11" s="667">
        <v>478142</v>
      </c>
      <c r="K11" s="778">
        <v>37.29038910890003</v>
      </c>
      <c r="L11" s="667">
        <v>657479</v>
      </c>
      <c r="M11" s="778">
        <v>43.182270468228985</v>
      </c>
    </row>
    <row r="12" spans="1:15" ht="15.75" customHeight="1">
      <c r="C12" s="666" t="s">
        <v>577</v>
      </c>
      <c r="D12" s="667">
        <v>138976</v>
      </c>
      <c r="E12" s="767">
        <v>25.259591669074922</v>
      </c>
      <c r="F12" s="667">
        <v>127785</v>
      </c>
      <c r="G12" s="767">
        <v>14.414689747928739</v>
      </c>
      <c r="H12" s="696">
        <v>146007</v>
      </c>
      <c r="I12" s="778">
        <v>16.166048485076701</v>
      </c>
      <c r="J12" s="667">
        <v>151133</v>
      </c>
      <c r="K12" s="778">
        <v>16.579417927312221</v>
      </c>
      <c r="L12" s="667">
        <v>87667</v>
      </c>
      <c r="M12" s="778">
        <v>5.7578418552352701</v>
      </c>
    </row>
    <row r="13" spans="1:15" ht="15.75" customHeight="1">
      <c r="C13" s="666" t="s">
        <v>578</v>
      </c>
      <c r="D13" s="667" t="s">
        <v>40</v>
      </c>
      <c r="E13" s="767" t="s">
        <v>40</v>
      </c>
      <c r="F13" s="667" t="s">
        <v>40</v>
      </c>
      <c r="G13" s="767" t="s">
        <v>40</v>
      </c>
      <c r="H13" s="667" t="s">
        <v>40</v>
      </c>
      <c r="I13" s="763" t="s">
        <v>43</v>
      </c>
      <c r="J13" s="667">
        <v>9</v>
      </c>
      <c r="K13" s="778">
        <v>9.8730761214168954E-4</v>
      </c>
      <c r="L13" s="667" t="s">
        <v>43</v>
      </c>
      <c r="M13" s="778" t="s">
        <v>43</v>
      </c>
    </row>
    <row r="14" spans="1:15" ht="15.75" customHeight="1">
      <c r="C14" s="666" t="s">
        <v>579</v>
      </c>
      <c r="D14" s="667">
        <v>12000</v>
      </c>
      <c r="E14" s="767">
        <v>2.1810607589000908</v>
      </c>
      <c r="F14" s="667" t="s">
        <v>40</v>
      </c>
      <c r="G14" s="767" t="s">
        <v>40</v>
      </c>
      <c r="H14" s="667" t="s">
        <v>40</v>
      </c>
      <c r="I14" s="763" t="s">
        <v>43</v>
      </c>
      <c r="J14" s="667" t="s">
        <v>40</v>
      </c>
      <c r="K14" s="763" t="s">
        <v>40</v>
      </c>
      <c r="L14" s="667" t="s">
        <v>43</v>
      </c>
      <c r="M14" s="763" t="s">
        <v>43</v>
      </c>
    </row>
    <row r="15" spans="1:15" ht="15.75" customHeight="1">
      <c r="C15" s="666" t="s">
        <v>580</v>
      </c>
      <c r="D15" s="667"/>
      <c r="E15" s="767"/>
      <c r="F15" s="667"/>
      <c r="G15" s="767"/>
      <c r="H15" s="696"/>
      <c r="I15" s="763"/>
      <c r="J15" s="667"/>
      <c r="K15" s="763"/>
      <c r="L15" s="667"/>
      <c r="M15" s="763"/>
    </row>
    <row r="16" spans="1:15" ht="15.75" customHeight="1">
      <c r="C16" s="666"/>
      <c r="D16" s="667"/>
      <c r="E16" s="767"/>
      <c r="F16" s="667"/>
      <c r="G16" s="767"/>
      <c r="H16" s="696"/>
      <c r="I16" s="763"/>
      <c r="J16" s="667"/>
      <c r="K16" s="763"/>
      <c r="L16" s="667"/>
      <c r="M16" s="763"/>
    </row>
    <row r="17" spans="3:13" ht="15.75" customHeight="1">
      <c r="C17" s="666" t="s">
        <v>581</v>
      </c>
      <c r="D17" s="667">
        <v>91430</v>
      </c>
      <c r="E17" s="767"/>
      <c r="F17" s="667">
        <v>87075</v>
      </c>
      <c r="G17" s="767"/>
      <c r="H17" s="696">
        <v>150919</v>
      </c>
      <c r="I17" s="763"/>
      <c r="J17" s="667">
        <v>138214</v>
      </c>
      <c r="K17" s="763"/>
      <c r="L17" s="667">
        <v>17779</v>
      </c>
      <c r="M17" s="763" t="s">
        <v>43</v>
      </c>
    </row>
    <row r="18" spans="3:13" ht="15.75" customHeight="1">
      <c r="C18" s="666"/>
      <c r="D18" s="667"/>
      <c r="E18" s="763"/>
      <c r="F18" s="667"/>
      <c r="G18" s="763"/>
      <c r="I18" s="763"/>
      <c r="J18" s="667"/>
      <c r="K18" s="763"/>
      <c r="L18" s="667"/>
      <c r="M18" s="763"/>
    </row>
    <row r="19" spans="3:13" ht="15.75" customHeight="1">
      <c r="C19" s="666"/>
      <c r="D19" s="667"/>
      <c r="E19" s="755"/>
      <c r="F19" s="667"/>
      <c r="G19" s="763"/>
      <c r="H19" s="667"/>
      <c r="I19" s="763"/>
      <c r="J19" s="667"/>
      <c r="K19" s="763"/>
      <c r="L19" s="667"/>
      <c r="M19" s="763"/>
    </row>
    <row r="20" spans="3:13" ht="15.75" customHeight="1">
      <c r="C20" s="675" t="s">
        <v>582</v>
      </c>
      <c r="D20" s="676">
        <v>1079048</v>
      </c>
      <c r="E20" s="757">
        <v>100</v>
      </c>
      <c r="F20" s="676">
        <v>1454833</v>
      </c>
      <c r="G20" s="757">
        <v>100</v>
      </c>
      <c r="H20" s="764">
        <v>1514020</v>
      </c>
      <c r="I20" s="777">
        <v>100</v>
      </c>
      <c r="J20" s="764">
        <v>1558121</v>
      </c>
      <c r="K20" s="777">
        <v>100</v>
      </c>
      <c r="L20" s="764">
        <v>2168975</v>
      </c>
      <c r="M20" s="777">
        <v>100</v>
      </c>
    </row>
    <row r="21" spans="3:13" ht="15.75" customHeight="1">
      <c r="C21" s="775"/>
      <c r="D21" s="732"/>
      <c r="E21" s="763"/>
      <c r="F21" s="732"/>
      <c r="G21" s="763"/>
      <c r="H21" s="732"/>
      <c r="I21" s="763"/>
      <c r="J21" s="732"/>
      <c r="K21" s="763"/>
      <c r="L21" s="732"/>
      <c r="M21" s="763"/>
    </row>
    <row r="22" spans="3:13" ht="15.75" customHeight="1">
      <c r="C22" s="666" t="s">
        <v>583</v>
      </c>
      <c r="D22" s="667">
        <v>164204</v>
      </c>
      <c r="E22" s="763">
        <v>15.217488007947747</v>
      </c>
      <c r="F22" s="667">
        <v>535627</v>
      </c>
      <c r="G22" s="763">
        <v>36.82</v>
      </c>
      <c r="H22" s="696">
        <v>602967</v>
      </c>
      <c r="I22" s="778">
        <v>39.82</v>
      </c>
      <c r="J22" s="696">
        <v>674031</v>
      </c>
      <c r="K22" s="778">
        <v>43.27</v>
      </c>
      <c r="L22" s="696">
        <v>1311964</v>
      </c>
      <c r="M22" s="778">
        <v>60.487741905738886</v>
      </c>
    </row>
    <row r="23" spans="3:13" ht="15.75" customHeight="1">
      <c r="C23" s="666" t="s">
        <v>584</v>
      </c>
      <c r="D23" s="667">
        <v>66762</v>
      </c>
      <c r="E23" s="763">
        <v>6.1871204988100619</v>
      </c>
      <c r="F23" s="667">
        <v>368899</v>
      </c>
      <c r="G23" s="763">
        <v>25.36</v>
      </c>
      <c r="H23" s="696">
        <v>451417</v>
      </c>
      <c r="I23" s="778">
        <v>29.82</v>
      </c>
      <c r="J23" s="667">
        <v>482533</v>
      </c>
      <c r="K23" s="778">
        <v>30.97</v>
      </c>
      <c r="L23" s="667">
        <v>951678</v>
      </c>
      <c r="M23" s="778">
        <v>43.876854274484486</v>
      </c>
    </row>
    <row r="24" spans="3:13" ht="15.75" customHeight="1">
      <c r="C24" s="666" t="s">
        <v>585</v>
      </c>
      <c r="D24" s="667">
        <v>2332</v>
      </c>
      <c r="E24" s="763">
        <v>0.21611642855554153</v>
      </c>
      <c r="F24" s="667">
        <v>27238</v>
      </c>
      <c r="G24" s="763">
        <v>1.87</v>
      </c>
      <c r="H24" s="696">
        <v>12009</v>
      </c>
      <c r="I24" s="778">
        <v>0.79</v>
      </c>
      <c r="J24" s="667">
        <v>108267</v>
      </c>
      <c r="K24" s="778">
        <v>6.95</v>
      </c>
      <c r="L24" s="667">
        <v>211779</v>
      </c>
      <c r="M24" s="778">
        <v>9.7640129554282549</v>
      </c>
    </row>
    <row r="25" spans="3:13" ht="15.75" customHeight="1">
      <c r="C25" s="666" t="s">
        <v>586</v>
      </c>
      <c r="D25" s="667">
        <v>3254</v>
      </c>
      <c r="E25" s="763">
        <v>0.30156211771858155</v>
      </c>
      <c r="F25" s="667">
        <v>108311</v>
      </c>
      <c r="G25" s="763">
        <v>7.45</v>
      </c>
      <c r="H25" s="696">
        <v>86572</v>
      </c>
      <c r="I25" s="778">
        <v>5.72</v>
      </c>
      <c r="J25" s="667">
        <v>49007</v>
      </c>
      <c r="K25" s="778">
        <v>3.15</v>
      </c>
      <c r="L25" s="667">
        <v>11826</v>
      </c>
      <c r="M25" s="778">
        <v>0.54523450016712971</v>
      </c>
    </row>
    <row r="26" spans="3:13" ht="15.75" customHeight="1">
      <c r="C26" s="666" t="s">
        <v>587</v>
      </c>
      <c r="D26" s="667">
        <v>1432</v>
      </c>
      <c r="E26" s="763">
        <v>0.13270957362415758</v>
      </c>
      <c r="F26" s="667">
        <v>939</v>
      </c>
      <c r="G26" s="763">
        <v>0.06</v>
      </c>
      <c r="H26" s="696">
        <v>959</v>
      </c>
      <c r="I26" s="778">
        <v>0.06</v>
      </c>
      <c r="J26" s="667">
        <v>1155</v>
      </c>
      <c r="K26" s="778">
        <v>7.0000000000000007E-2</v>
      </c>
      <c r="L26" s="667">
        <v>119012</v>
      </c>
      <c r="M26" s="778">
        <v>5.4870157562904138</v>
      </c>
    </row>
    <row r="27" spans="3:13" ht="15.75" customHeight="1">
      <c r="C27" s="666" t="s">
        <v>588</v>
      </c>
      <c r="D27" s="667">
        <v>81822</v>
      </c>
      <c r="E27" s="763">
        <v>7.5827952046618865</v>
      </c>
      <c r="F27" s="667">
        <v>28544</v>
      </c>
      <c r="G27" s="763">
        <v>1.96</v>
      </c>
      <c r="H27" s="696">
        <v>35887</v>
      </c>
      <c r="I27" s="778">
        <v>2.37</v>
      </c>
      <c r="J27" s="667">
        <v>28157</v>
      </c>
      <c r="K27" s="778">
        <v>1.81</v>
      </c>
      <c r="L27" s="667">
        <v>17669</v>
      </c>
      <c r="M27" s="778">
        <v>0.81462441936859586</v>
      </c>
    </row>
    <row r="28" spans="3:13" ht="15.75" customHeight="1">
      <c r="C28" s="666" t="s">
        <v>589</v>
      </c>
      <c r="D28" s="667">
        <v>8602</v>
      </c>
      <c r="E28" s="763">
        <v>0.7971841845775165</v>
      </c>
      <c r="F28" s="667">
        <v>1696</v>
      </c>
      <c r="G28" s="763">
        <v>0.12</v>
      </c>
      <c r="H28" s="696">
        <v>16123</v>
      </c>
      <c r="I28" s="778">
        <v>1.06</v>
      </c>
      <c r="J28" s="667">
        <v>4912</v>
      </c>
      <c r="K28" s="778">
        <v>0.32</v>
      </c>
      <c r="L28" s="667" t="s">
        <v>43</v>
      </c>
      <c r="M28" s="763" t="s">
        <v>43</v>
      </c>
    </row>
    <row r="29" spans="3:13" ht="15.75" customHeight="1">
      <c r="C29" s="666" t="s">
        <v>590</v>
      </c>
      <c r="D29" s="667">
        <v>914844</v>
      </c>
      <c r="E29" s="763">
        <v>84.78251199205225</v>
      </c>
      <c r="F29" s="667">
        <v>919206</v>
      </c>
      <c r="G29" s="763">
        <v>63.180000000000007</v>
      </c>
      <c r="H29" s="696">
        <v>911053</v>
      </c>
      <c r="I29" s="778">
        <v>60.18</v>
      </c>
      <c r="J29" s="696">
        <v>884081</v>
      </c>
      <c r="K29" s="778">
        <v>56.730000000000004</v>
      </c>
      <c r="L29" s="696">
        <v>857011</v>
      </c>
      <c r="M29" s="778">
        <v>39.512258094261114</v>
      </c>
    </row>
    <row r="30" spans="3:13" ht="15.75" customHeight="1">
      <c r="C30" s="666" t="s">
        <v>591</v>
      </c>
      <c r="D30" s="667">
        <v>778237</v>
      </c>
      <c r="E30" s="767">
        <v>72.122556179150507</v>
      </c>
      <c r="F30" s="667">
        <v>769349</v>
      </c>
      <c r="G30" s="767">
        <v>52.88</v>
      </c>
      <c r="H30" s="696">
        <v>748340</v>
      </c>
      <c r="I30" s="778">
        <v>49.43</v>
      </c>
      <c r="J30" s="667">
        <v>708808</v>
      </c>
      <c r="K30" s="778">
        <v>45.49</v>
      </c>
      <c r="L30" s="667">
        <v>669726</v>
      </c>
      <c r="M30" s="778">
        <v>30.877534319206077</v>
      </c>
    </row>
    <row r="31" spans="3:13" ht="15.75" customHeight="1">
      <c r="C31" s="666" t="s">
        <v>592</v>
      </c>
      <c r="D31" s="667">
        <v>136607</v>
      </c>
      <c r="E31" s="767">
        <v>12.659955812901744</v>
      </c>
      <c r="F31" s="667">
        <v>149857</v>
      </c>
      <c r="G31" s="767">
        <v>10.3</v>
      </c>
      <c r="H31" s="696">
        <v>162713</v>
      </c>
      <c r="I31" s="778">
        <v>10.75</v>
      </c>
      <c r="J31" s="667">
        <v>175273</v>
      </c>
      <c r="K31" s="778">
        <v>11.25</v>
      </c>
      <c r="L31" s="667">
        <v>187285</v>
      </c>
      <c r="M31" s="778">
        <v>8.6347237750550381</v>
      </c>
    </row>
    <row r="32" spans="3:13" ht="15.75" customHeight="1">
      <c r="C32" s="666" t="s">
        <v>593</v>
      </c>
      <c r="D32" s="667" t="s">
        <v>40</v>
      </c>
      <c r="E32" s="767" t="s">
        <v>40</v>
      </c>
      <c r="F32" s="667" t="s">
        <v>40</v>
      </c>
      <c r="G32" s="767" t="s">
        <v>40</v>
      </c>
      <c r="H32" s="667" t="s">
        <v>40</v>
      </c>
      <c r="I32" s="763" t="s">
        <v>40</v>
      </c>
      <c r="J32" s="667" t="s">
        <v>40</v>
      </c>
      <c r="K32" s="763" t="s">
        <v>43</v>
      </c>
      <c r="L32" s="667"/>
      <c r="M32" s="763"/>
    </row>
    <row r="33" spans="3:13" ht="15.75" customHeight="1">
      <c r="C33" s="666" t="s">
        <v>594</v>
      </c>
      <c r="D33" s="667" t="s">
        <v>40</v>
      </c>
      <c r="E33" s="767" t="s">
        <v>40</v>
      </c>
      <c r="F33" s="667" t="s">
        <v>40</v>
      </c>
      <c r="G33" s="767" t="s">
        <v>40</v>
      </c>
      <c r="H33" s="667" t="s">
        <v>40</v>
      </c>
      <c r="I33" s="763" t="s">
        <v>40</v>
      </c>
      <c r="J33" s="667">
        <v>9</v>
      </c>
      <c r="K33" s="778">
        <v>0</v>
      </c>
      <c r="L33" s="667"/>
      <c r="M33" s="778"/>
    </row>
    <row r="34" spans="3:13" ht="15.75" customHeight="1">
      <c r="C34" s="666"/>
      <c r="D34" s="667"/>
      <c r="E34" s="767"/>
      <c r="F34" s="667"/>
      <c r="G34" s="767"/>
      <c r="H34" s="667"/>
      <c r="I34" s="763"/>
      <c r="J34" s="667"/>
      <c r="K34" s="763"/>
      <c r="L34" s="667"/>
      <c r="M34" s="763"/>
    </row>
    <row r="35" spans="3:13" ht="15.75" customHeight="1">
      <c r="C35" s="675" t="s">
        <v>595</v>
      </c>
      <c r="D35" s="676">
        <v>-528857</v>
      </c>
      <c r="E35" s="678" t="s">
        <v>40</v>
      </c>
      <c r="F35" s="676">
        <v>-613920</v>
      </c>
      <c r="G35" s="678" t="s">
        <v>40</v>
      </c>
      <c r="H35" s="764">
        <v>-611103</v>
      </c>
      <c r="I35" s="779" t="s">
        <v>40</v>
      </c>
      <c r="J35" s="764">
        <v>-646551</v>
      </c>
      <c r="K35" s="779" t="s">
        <v>40</v>
      </c>
      <c r="L35" s="764" t="s">
        <v>596</v>
      </c>
      <c r="M35" s="779" t="s">
        <v>43</v>
      </c>
    </row>
    <row r="36" spans="3:13" ht="15.75" customHeight="1">
      <c r="C36" s="666"/>
      <c r="D36" s="667"/>
      <c r="E36" s="755"/>
      <c r="F36" s="667"/>
      <c r="G36" s="763"/>
      <c r="H36" s="667"/>
      <c r="I36" s="763"/>
      <c r="J36" s="667"/>
      <c r="K36" s="763"/>
      <c r="L36" s="667"/>
      <c r="M36" s="763"/>
    </row>
    <row r="37" spans="3:13" ht="15.75" customHeight="1">
      <c r="C37" s="675" t="s">
        <v>597</v>
      </c>
      <c r="D37" s="676">
        <v>528857</v>
      </c>
      <c r="E37" s="757">
        <v>100</v>
      </c>
      <c r="F37" s="676">
        <v>613920</v>
      </c>
      <c r="G37" s="757">
        <v>100</v>
      </c>
      <c r="H37" s="764">
        <v>611103</v>
      </c>
      <c r="I37" s="777">
        <v>100</v>
      </c>
      <c r="J37" s="764">
        <v>646651</v>
      </c>
      <c r="K37" s="777">
        <v>99.998000000000005</v>
      </c>
      <c r="L37" s="764">
        <v>646409</v>
      </c>
      <c r="M37" s="777">
        <v>100</v>
      </c>
    </row>
    <row r="38" spans="3:13" ht="15.75" customHeight="1">
      <c r="C38" s="735"/>
      <c r="D38" s="736"/>
      <c r="E38" s="780"/>
      <c r="F38" s="736"/>
      <c r="G38" s="780"/>
      <c r="H38" s="781"/>
      <c r="I38" s="782"/>
      <c r="J38" s="781"/>
      <c r="K38" s="782"/>
      <c r="L38" s="781"/>
      <c r="M38" s="782"/>
    </row>
    <row r="39" spans="3:13" ht="15.75" customHeight="1">
      <c r="C39" s="783"/>
      <c r="D39" s="667"/>
      <c r="E39" s="763"/>
      <c r="F39" s="667"/>
      <c r="G39" s="763"/>
      <c r="H39" s="667"/>
      <c r="I39" s="763"/>
      <c r="J39" s="667"/>
      <c r="K39" s="763"/>
      <c r="L39" s="667"/>
      <c r="M39" s="763"/>
    </row>
    <row r="40" spans="3:13" ht="15.75" customHeight="1">
      <c r="C40" s="783"/>
      <c r="D40" s="667"/>
      <c r="E40" s="767"/>
      <c r="F40" s="667"/>
      <c r="G40" s="767"/>
      <c r="H40" s="667"/>
      <c r="I40" s="763"/>
      <c r="J40" s="667"/>
      <c r="K40" s="763"/>
      <c r="L40" s="667"/>
      <c r="M40" s="763"/>
    </row>
    <row r="41" spans="3:13" ht="15.75" customHeight="1">
      <c r="C41" s="783"/>
      <c r="D41" s="667"/>
      <c r="E41" s="767"/>
      <c r="F41" s="667"/>
      <c r="G41" s="767"/>
      <c r="H41" s="667"/>
      <c r="I41" s="763"/>
      <c r="J41" s="667"/>
      <c r="K41" s="763"/>
      <c r="L41" s="667"/>
      <c r="M41" s="763"/>
    </row>
    <row r="42" spans="3:13" ht="15.75" customHeight="1">
      <c r="C42" s="784" t="s">
        <v>598</v>
      </c>
      <c r="D42" s="667">
        <v>59083</v>
      </c>
      <c r="E42" s="767">
        <v>11.171829057760416</v>
      </c>
      <c r="F42" s="667" t="s">
        <v>40</v>
      </c>
      <c r="G42" s="767" t="s">
        <v>40</v>
      </c>
      <c r="H42" s="667" t="s">
        <v>40</v>
      </c>
      <c r="I42" s="778" t="s">
        <v>40</v>
      </c>
      <c r="J42" s="667" t="s">
        <v>40</v>
      </c>
      <c r="K42" s="763" t="s">
        <v>43</v>
      </c>
      <c r="L42" s="667" t="s">
        <v>43</v>
      </c>
      <c r="M42" s="763" t="s">
        <v>43</v>
      </c>
    </row>
    <row r="43" spans="3:13" ht="15.75" customHeight="1">
      <c r="C43" s="666" t="s">
        <v>599</v>
      </c>
      <c r="D43" s="667" t="s">
        <v>40</v>
      </c>
      <c r="E43" s="767" t="s">
        <v>40</v>
      </c>
      <c r="F43" s="667">
        <v>75508</v>
      </c>
      <c r="G43" s="767">
        <v>12.29932238728173</v>
      </c>
      <c r="H43" s="696">
        <v>128209</v>
      </c>
      <c r="I43" s="778">
        <v>20.978999999999999</v>
      </c>
      <c r="J43" s="667">
        <v>132860</v>
      </c>
      <c r="K43" s="763">
        <v>20.545000000000002</v>
      </c>
      <c r="L43" s="667">
        <v>152793</v>
      </c>
      <c r="M43" s="763">
        <v>23.637201833514077</v>
      </c>
    </row>
    <row r="44" spans="3:13" ht="15.75" customHeight="1">
      <c r="C44" s="784" t="s">
        <v>600</v>
      </c>
      <c r="D44" s="667" t="s">
        <v>40</v>
      </c>
      <c r="E44" s="767" t="s">
        <v>40</v>
      </c>
      <c r="F44" s="667">
        <v>91430</v>
      </c>
      <c r="G44" s="767">
        <v>14.892819911389108</v>
      </c>
      <c r="H44" s="696">
        <v>87075</v>
      </c>
      <c r="I44" s="778">
        <v>14.247999999999999</v>
      </c>
      <c r="J44" s="667">
        <v>150919</v>
      </c>
      <c r="K44" s="763">
        <v>23.338000000000001</v>
      </c>
      <c r="L44" s="667">
        <v>138314</v>
      </c>
      <c r="M44" s="763">
        <v>21.397288713492539</v>
      </c>
    </row>
    <row r="45" spans="3:13" ht="15.75" customHeight="1">
      <c r="C45" s="744" t="s">
        <v>601</v>
      </c>
      <c r="D45" s="667" t="s">
        <v>40</v>
      </c>
      <c r="E45" s="767" t="s">
        <v>40</v>
      </c>
      <c r="F45" s="667" t="s">
        <v>40</v>
      </c>
      <c r="G45" s="767" t="s">
        <v>40</v>
      </c>
      <c r="H45" s="667" t="s">
        <v>43</v>
      </c>
      <c r="I45" s="763" t="s">
        <v>43</v>
      </c>
      <c r="J45" s="667" t="s">
        <v>43</v>
      </c>
      <c r="K45" s="763" t="s">
        <v>43</v>
      </c>
      <c r="L45" s="667" t="s">
        <v>43</v>
      </c>
      <c r="M45" s="763" t="s">
        <v>43</v>
      </c>
    </row>
    <row r="46" spans="3:13" ht="15.75" customHeight="1">
      <c r="C46" s="744" t="s">
        <v>602</v>
      </c>
      <c r="D46" s="667" t="s">
        <v>40</v>
      </c>
      <c r="E46" s="767" t="s">
        <v>40</v>
      </c>
      <c r="F46" s="667">
        <v>17696</v>
      </c>
      <c r="G46" s="767">
        <v>2.8824602554078709</v>
      </c>
      <c r="H46" s="696">
        <v>16594</v>
      </c>
      <c r="I46" s="778">
        <v>2.7149999999999999</v>
      </c>
      <c r="J46" s="667">
        <v>11627</v>
      </c>
      <c r="K46" s="763">
        <v>1.798</v>
      </c>
      <c r="L46" s="667">
        <v>59567</v>
      </c>
      <c r="M46" s="763">
        <v>9.2150635278902371</v>
      </c>
    </row>
    <row r="47" spans="3:13" ht="15.75" customHeight="1">
      <c r="C47" s="744" t="s">
        <v>603</v>
      </c>
      <c r="D47" s="667" t="s">
        <v>40</v>
      </c>
      <c r="E47" s="767" t="s">
        <v>40</v>
      </c>
      <c r="F47" s="667" t="s">
        <v>40</v>
      </c>
      <c r="G47" s="767" t="s">
        <v>40</v>
      </c>
      <c r="H47" s="696">
        <v>11437</v>
      </c>
      <c r="I47" s="778">
        <v>1.8714999999999999</v>
      </c>
      <c r="J47" s="667">
        <v>69732</v>
      </c>
      <c r="K47" s="763">
        <v>10.782999999999999</v>
      </c>
      <c r="L47" s="667">
        <v>155475</v>
      </c>
      <c r="M47" s="763">
        <v>24.052109422981424</v>
      </c>
    </row>
    <row r="48" spans="3:13" ht="15.75" customHeight="1">
      <c r="C48" s="744" t="s">
        <v>604</v>
      </c>
      <c r="D48" s="667">
        <v>425460</v>
      </c>
      <c r="E48" s="767">
        <v>80.448968246614868</v>
      </c>
      <c r="F48" s="667">
        <v>429286</v>
      </c>
      <c r="G48" s="767">
        <v>69.925397445921291</v>
      </c>
      <c r="H48" s="696">
        <v>367788</v>
      </c>
      <c r="I48" s="778">
        <v>60.18</v>
      </c>
      <c r="J48" s="667">
        <v>281513</v>
      </c>
      <c r="K48" s="763">
        <v>43.533999999999999</v>
      </c>
      <c r="L48" s="667">
        <v>140260</v>
      </c>
      <c r="M48" s="763">
        <v>21.69833650212172</v>
      </c>
    </row>
    <row r="49" spans="3:13" ht="15.75" customHeight="1">
      <c r="C49" s="745" t="s">
        <v>605</v>
      </c>
      <c r="D49" s="701">
        <v>44314</v>
      </c>
      <c r="E49" s="785">
        <v>8.3792026956247163</v>
      </c>
      <c r="F49" s="701" t="s">
        <v>40</v>
      </c>
      <c r="G49" s="785" t="s">
        <v>40</v>
      </c>
      <c r="H49" s="701" t="s">
        <v>40</v>
      </c>
      <c r="I49" s="786" t="s">
        <v>43</v>
      </c>
      <c r="J49" s="701" t="s">
        <v>40</v>
      </c>
      <c r="K49" s="771" t="s">
        <v>43</v>
      </c>
      <c r="L49" s="701" t="s">
        <v>40</v>
      </c>
      <c r="M49" s="771" t="s">
        <v>43</v>
      </c>
    </row>
    <row r="50" spans="3:13" ht="16.5" customHeight="1">
      <c r="D50" s="747"/>
      <c r="E50" s="748"/>
      <c r="F50" s="747"/>
      <c r="H50" s="712"/>
      <c r="I50" s="712"/>
      <c r="J50" s="787"/>
      <c r="K50" s="787"/>
      <c r="L50" s="787" t="s">
        <v>495</v>
      </c>
      <c r="M50" s="787"/>
    </row>
    <row r="51" spans="3:13" ht="16.5" customHeight="1">
      <c r="C51" s="762" t="s">
        <v>606</v>
      </c>
      <c r="D51" s="747"/>
      <c r="E51" s="748"/>
      <c r="F51" s="747"/>
      <c r="G51" s="712"/>
      <c r="H51" s="712"/>
      <c r="I51" s="712"/>
      <c r="J51" s="712"/>
      <c r="K51" s="712"/>
      <c r="L51" s="712"/>
      <c r="M51" s="712"/>
    </row>
    <row r="52" spans="3:13" ht="16.5" customHeight="1">
      <c r="C52" s="788" t="s">
        <v>607</v>
      </c>
      <c r="D52" s="708"/>
      <c r="E52" s="711"/>
      <c r="F52" s="708"/>
      <c r="G52" s="789"/>
      <c r="H52" s="712"/>
      <c r="I52" s="712"/>
      <c r="J52" s="712"/>
      <c r="K52" s="712"/>
      <c r="L52" s="712"/>
      <c r="M52" s="712"/>
    </row>
    <row r="53" spans="3:13">
      <c r="D53" s="747"/>
      <c r="E53" s="748"/>
      <c r="F53" s="747"/>
      <c r="G53" s="712"/>
      <c r="H53" s="712"/>
      <c r="I53" s="712"/>
      <c r="J53" s="712"/>
      <c r="K53" s="712"/>
      <c r="L53" s="712"/>
      <c r="M53" s="712"/>
    </row>
    <row r="54" spans="3:13">
      <c r="D54" s="747"/>
      <c r="E54" s="748"/>
      <c r="F54" s="747"/>
      <c r="G54" s="712"/>
      <c r="H54" s="712"/>
      <c r="I54" s="712"/>
      <c r="J54" s="712"/>
      <c r="K54" s="712"/>
      <c r="L54" s="712"/>
      <c r="M54" s="712"/>
    </row>
    <row r="55" spans="3:13">
      <c r="D55" s="747"/>
      <c r="E55" s="748"/>
      <c r="F55" s="747"/>
      <c r="G55" s="712"/>
      <c r="H55" s="712"/>
      <c r="I55" s="712"/>
      <c r="J55" s="712"/>
      <c r="K55" s="712"/>
      <c r="L55" s="712"/>
      <c r="M55" s="712"/>
    </row>
    <row r="56" spans="3:13">
      <c r="D56" s="747"/>
      <c r="E56" s="748"/>
      <c r="F56" s="747"/>
      <c r="G56" s="712"/>
      <c r="H56" s="712"/>
      <c r="I56" s="712"/>
      <c r="J56" s="712"/>
      <c r="K56" s="712"/>
      <c r="L56" s="712"/>
      <c r="M56" s="712"/>
    </row>
    <row r="57" spans="3:13">
      <c r="D57" s="747"/>
      <c r="E57" s="748"/>
      <c r="F57" s="747"/>
      <c r="G57" s="712"/>
      <c r="H57" s="712"/>
      <c r="I57" s="712"/>
      <c r="J57" s="712"/>
      <c r="K57" s="712"/>
      <c r="L57" s="712"/>
      <c r="M57" s="712"/>
    </row>
    <row r="58" spans="3:13">
      <c r="D58" s="747"/>
      <c r="E58" s="748"/>
      <c r="F58" s="747"/>
      <c r="G58" s="712"/>
      <c r="H58" s="712"/>
      <c r="I58" s="712"/>
      <c r="J58" s="712"/>
      <c r="K58" s="712"/>
      <c r="L58" s="712"/>
      <c r="M58" s="712"/>
    </row>
    <row r="59" spans="3:13">
      <c r="D59" s="747"/>
      <c r="E59" s="748"/>
      <c r="F59" s="747"/>
      <c r="G59" s="712"/>
      <c r="H59" s="712"/>
      <c r="I59" s="712"/>
      <c r="J59" s="712"/>
      <c r="K59" s="712"/>
      <c r="L59" s="712"/>
      <c r="M59" s="712"/>
    </row>
    <row r="60" spans="3:13">
      <c r="D60" s="747"/>
      <c r="E60" s="748"/>
      <c r="F60" s="747"/>
      <c r="G60" s="712"/>
      <c r="H60" s="712"/>
      <c r="I60" s="712"/>
      <c r="J60" s="712"/>
      <c r="K60" s="712"/>
      <c r="L60" s="712"/>
      <c r="M60" s="712"/>
    </row>
    <row r="61" spans="3:13">
      <c r="D61" s="747"/>
      <c r="E61" s="748"/>
      <c r="F61" s="747"/>
      <c r="G61" s="712"/>
      <c r="H61" s="712"/>
      <c r="I61" s="712"/>
      <c r="J61" s="712"/>
      <c r="K61" s="712"/>
      <c r="L61" s="712"/>
      <c r="M61" s="712"/>
    </row>
    <row r="62" spans="3:13">
      <c r="D62" s="747"/>
      <c r="E62" s="748"/>
      <c r="F62" s="747"/>
      <c r="G62" s="712"/>
      <c r="H62" s="712"/>
      <c r="I62" s="712"/>
      <c r="J62" s="712"/>
      <c r="K62" s="712"/>
      <c r="L62" s="712"/>
      <c r="M62" s="712"/>
    </row>
    <row r="63" spans="3:13">
      <c r="D63" s="747"/>
      <c r="E63" s="748"/>
      <c r="F63" s="747"/>
      <c r="G63" s="712"/>
      <c r="H63" s="712"/>
      <c r="I63" s="712"/>
      <c r="J63" s="712"/>
      <c r="K63" s="712"/>
      <c r="L63" s="712"/>
      <c r="M63" s="712"/>
    </row>
    <row r="64" spans="3:13">
      <c r="D64" s="747"/>
      <c r="E64" s="748"/>
      <c r="F64" s="747"/>
      <c r="G64" s="712"/>
      <c r="H64" s="712"/>
      <c r="I64" s="712"/>
      <c r="J64" s="712"/>
      <c r="K64" s="712"/>
      <c r="L64" s="712"/>
      <c r="M64" s="712"/>
    </row>
    <row r="65" spans="4:13">
      <c r="D65" s="747"/>
      <c r="E65" s="748"/>
      <c r="F65" s="747"/>
      <c r="G65" s="712"/>
      <c r="H65" s="712"/>
      <c r="I65" s="712"/>
      <c r="J65" s="712"/>
      <c r="K65" s="712"/>
      <c r="L65" s="712"/>
      <c r="M65" s="712"/>
    </row>
    <row r="66" spans="4:13">
      <c r="D66" s="747"/>
      <c r="E66" s="748"/>
      <c r="F66" s="747"/>
      <c r="G66" s="712"/>
      <c r="H66" s="712"/>
      <c r="I66" s="712"/>
      <c r="J66" s="712"/>
      <c r="K66" s="712"/>
      <c r="L66" s="712"/>
      <c r="M66" s="712"/>
    </row>
    <row r="67" spans="4:13">
      <c r="D67" s="747"/>
      <c r="E67" s="748"/>
      <c r="F67" s="747"/>
      <c r="G67" s="712"/>
      <c r="H67" s="712"/>
      <c r="I67" s="712"/>
      <c r="J67" s="712"/>
      <c r="K67" s="712"/>
      <c r="L67" s="712"/>
      <c r="M67" s="712"/>
    </row>
    <row r="68" spans="4:13">
      <c r="D68" s="747"/>
      <c r="E68" s="748"/>
      <c r="F68" s="747"/>
      <c r="G68" s="712"/>
      <c r="H68" s="712"/>
      <c r="I68" s="712"/>
      <c r="J68" s="712"/>
      <c r="K68" s="712"/>
      <c r="L68" s="712"/>
      <c r="M68" s="712"/>
    </row>
    <row r="69" spans="4:13">
      <c r="D69" s="747"/>
      <c r="E69" s="748"/>
      <c r="F69" s="747"/>
      <c r="G69" s="712"/>
      <c r="H69" s="712"/>
      <c r="I69" s="712"/>
      <c r="J69" s="712"/>
      <c r="K69" s="712"/>
      <c r="L69" s="712"/>
      <c r="M69" s="712"/>
    </row>
    <row r="70" spans="4:13">
      <c r="D70" s="747"/>
      <c r="E70" s="748"/>
      <c r="F70" s="747"/>
      <c r="G70" s="712"/>
      <c r="H70" s="712"/>
      <c r="I70" s="712"/>
      <c r="J70" s="712"/>
      <c r="K70" s="712"/>
      <c r="L70" s="712"/>
      <c r="M70" s="712"/>
    </row>
    <row r="71" spans="4:13">
      <c r="D71" s="747"/>
      <c r="E71" s="748"/>
      <c r="F71" s="747"/>
      <c r="G71" s="712"/>
      <c r="H71" s="712"/>
      <c r="I71" s="712"/>
      <c r="J71" s="712"/>
      <c r="K71" s="712"/>
      <c r="L71" s="712"/>
      <c r="M71" s="712"/>
    </row>
    <row r="72" spans="4:13">
      <c r="D72" s="747"/>
      <c r="E72" s="748"/>
      <c r="F72" s="747"/>
      <c r="G72" s="712"/>
      <c r="H72" s="712"/>
      <c r="I72" s="712"/>
      <c r="J72" s="712"/>
      <c r="K72" s="712"/>
      <c r="L72" s="712"/>
      <c r="M72" s="712"/>
    </row>
    <row r="73" spans="4:13">
      <c r="D73" s="747"/>
      <c r="E73" s="748"/>
      <c r="F73" s="747"/>
      <c r="G73" s="712"/>
      <c r="H73" s="712"/>
      <c r="I73" s="712"/>
      <c r="J73" s="712"/>
      <c r="K73" s="712"/>
      <c r="L73" s="712"/>
      <c r="M73" s="712"/>
    </row>
    <row r="74" spans="4:13">
      <c r="D74" s="747"/>
      <c r="E74" s="748"/>
      <c r="F74" s="747"/>
      <c r="G74" s="712"/>
      <c r="H74" s="712"/>
      <c r="I74" s="712"/>
      <c r="J74" s="712"/>
      <c r="K74" s="712"/>
      <c r="L74" s="712"/>
      <c r="M74" s="712"/>
    </row>
    <row r="75" spans="4:13">
      <c r="D75" s="747"/>
      <c r="E75" s="748"/>
      <c r="F75" s="747"/>
      <c r="G75" s="712"/>
      <c r="H75" s="712"/>
      <c r="I75" s="712"/>
      <c r="J75" s="712"/>
      <c r="K75" s="712"/>
      <c r="L75" s="712"/>
      <c r="M75" s="712"/>
    </row>
    <row r="76" spans="4:13">
      <c r="D76" s="747"/>
      <c r="E76" s="748"/>
      <c r="F76" s="747"/>
      <c r="G76" s="712"/>
      <c r="H76" s="712"/>
      <c r="I76" s="712"/>
      <c r="J76" s="712"/>
      <c r="K76" s="712"/>
      <c r="L76" s="712"/>
      <c r="M76" s="712"/>
    </row>
    <row r="77" spans="4:13">
      <c r="D77" s="747"/>
      <c r="E77" s="748"/>
      <c r="F77" s="747"/>
      <c r="G77" s="712"/>
      <c r="H77" s="712"/>
      <c r="I77" s="712"/>
      <c r="J77" s="712"/>
      <c r="K77" s="712"/>
      <c r="L77" s="712"/>
      <c r="M77" s="712"/>
    </row>
    <row r="78" spans="4:13">
      <c r="D78" s="747"/>
      <c r="E78" s="748"/>
      <c r="F78" s="747"/>
      <c r="G78" s="712"/>
      <c r="H78" s="712"/>
      <c r="I78" s="712"/>
      <c r="J78" s="712"/>
      <c r="K78" s="712"/>
      <c r="L78" s="712"/>
      <c r="M78" s="712"/>
    </row>
    <row r="79" spans="4:13">
      <c r="D79" s="747"/>
      <c r="E79" s="748"/>
      <c r="F79" s="747"/>
      <c r="G79" s="712"/>
      <c r="H79" s="712"/>
      <c r="I79" s="712"/>
      <c r="J79" s="712"/>
      <c r="K79" s="712"/>
      <c r="L79" s="712"/>
      <c r="M79" s="712"/>
    </row>
    <row r="80" spans="4:13">
      <c r="D80" s="747"/>
      <c r="E80" s="748"/>
      <c r="F80" s="747"/>
      <c r="G80" s="712"/>
      <c r="H80" s="712"/>
      <c r="I80" s="712"/>
      <c r="J80" s="712"/>
      <c r="K80" s="712"/>
      <c r="L80" s="712"/>
      <c r="M80" s="712"/>
    </row>
    <row r="81" spans="4:13">
      <c r="D81" s="747"/>
      <c r="E81" s="748"/>
      <c r="F81" s="747"/>
      <c r="G81" s="712"/>
      <c r="H81" s="712"/>
      <c r="I81" s="712"/>
      <c r="J81" s="712"/>
      <c r="K81" s="712"/>
      <c r="L81" s="712"/>
      <c r="M81" s="712"/>
    </row>
    <row r="82" spans="4:13">
      <c r="D82" s="747"/>
      <c r="E82" s="748"/>
      <c r="F82" s="747"/>
      <c r="G82" s="712"/>
      <c r="H82" s="712"/>
      <c r="I82" s="712"/>
      <c r="J82" s="712"/>
      <c r="K82" s="712"/>
      <c r="L82" s="712"/>
      <c r="M82" s="712"/>
    </row>
    <row r="83" spans="4:13">
      <c r="D83" s="747"/>
      <c r="E83" s="748"/>
      <c r="F83" s="747"/>
      <c r="G83" s="712"/>
      <c r="H83" s="712"/>
      <c r="I83" s="712"/>
      <c r="J83" s="712"/>
      <c r="K83" s="712"/>
      <c r="L83" s="712"/>
      <c r="M83" s="712"/>
    </row>
    <row r="84" spans="4:13">
      <c r="D84" s="747"/>
      <c r="E84" s="748"/>
      <c r="F84" s="747"/>
      <c r="G84" s="712"/>
      <c r="H84" s="712"/>
      <c r="I84" s="712"/>
      <c r="J84" s="712"/>
      <c r="K84" s="712"/>
      <c r="L84" s="712"/>
      <c r="M84" s="712"/>
    </row>
    <row r="85" spans="4:13">
      <c r="D85" s="747"/>
      <c r="E85" s="748"/>
      <c r="F85" s="747"/>
      <c r="G85" s="712"/>
      <c r="H85" s="712"/>
      <c r="I85" s="712"/>
      <c r="J85" s="712"/>
      <c r="K85" s="712"/>
      <c r="L85" s="712"/>
      <c r="M85" s="712"/>
    </row>
    <row r="86" spans="4:13">
      <c r="D86" s="747"/>
      <c r="E86" s="748"/>
      <c r="F86" s="747"/>
      <c r="G86" s="712"/>
      <c r="H86" s="712"/>
      <c r="I86" s="712"/>
      <c r="J86" s="712"/>
      <c r="K86" s="712"/>
      <c r="L86" s="712"/>
      <c r="M86" s="712"/>
    </row>
    <row r="87" spans="4:13">
      <c r="D87" s="747"/>
      <c r="E87" s="748"/>
      <c r="F87" s="747"/>
      <c r="G87" s="712"/>
      <c r="H87" s="712"/>
      <c r="I87" s="712"/>
      <c r="J87" s="712"/>
      <c r="K87" s="712"/>
      <c r="L87" s="712"/>
      <c r="M87" s="712"/>
    </row>
    <row r="88" spans="4:13">
      <c r="D88" s="747"/>
      <c r="E88" s="748"/>
      <c r="F88" s="747"/>
      <c r="G88" s="712"/>
      <c r="H88" s="712"/>
      <c r="I88" s="712"/>
      <c r="J88" s="712"/>
      <c r="K88" s="712"/>
      <c r="L88" s="712"/>
      <c r="M88" s="712"/>
    </row>
    <row r="89" spans="4:13">
      <c r="D89" s="747"/>
      <c r="E89" s="748"/>
      <c r="F89" s="747"/>
      <c r="G89" s="712"/>
      <c r="H89" s="712"/>
      <c r="I89" s="712"/>
      <c r="J89" s="712"/>
      <c r="K89" s="712"/>
      <c r="L89" s="712"/>
      <c r="M89" s="712"/>
    </row>
    <row r="90" spans="4:13">
      <c r="D90" s="747"/>
      <c r="E90" s="748"/>
      <c r="F90" s="747"/>
      <c r="G90" s="712"/>
      <c r="H90" s="712"/>
      <c r="I90" s="712"/>
      <c r="J90" s="712"/>
      <c r="K90" s="712"/>
      <c r="L90" s="712"/>
      <c r="M90" s="712"/>
    </row>
    <row r="91" spans="4:13">
      <c r="D91" s="747"/>
      <c r="E91" s="748"/>
      <c r="F91" s="747"/>
      <c r="G91" s="712"/>
      <c r="H91" s="712"/>
      <c r="I91" s="712"/>
      <c r="J91" s="712"/>
      <c r="K91" s="712"/>
      <c r="L91" s="712"/>
      <c r="M91" s="712"/>
    </row>
    <row r="92" spans="4:13">
      <c r="D92" s="747"/>
      <c r="E92" s="748"/>
      <c r="F92" s="747"/>
      <c r="G92" s="712"/>
      <c r="H92" s="712"/>
      <c r="I92" s="712"/>
      <c r="J92" s="712"/>
      <c r="K92" s="712"/>
      <c r="L92" s="712"/>
      <c r="M92" s="712"/>
    </row>
    <row r="93" spans="4:13">
      <c r="D93" s="747"/>
      <c r="E93" s="748"/>
      <c r="F93" s="747"/>
      <c r="G93" s="712"/>
      <c r="H93" s="712"/>
      <c r="I93" s="712"/>
      <c r="J93" s="712"/>
      <c r="K93" s="712"/>
      <c r="L93" s="712"/>
      <c r="M93" s="712"/>
    </row>
    <row r="94" spans="4:13">
      <c r="D94" s="747"/>
      <c r="E94" s="748"/>
      <c r="F94" s="747"/>
      <c r="G94" s="712"/>
      <c r="H94" s="712"/>
      <c r="I94" s="712"/>
      <c r="J94" s="712"/>
      <c r="K94" s="712"/>
      <c r="L94" s="712"/>
      <c r="M94" s="712"/>
    </row>
    <row r="95" spans="4:13">
      <c r="D95" s="747"/>
      <c r="E95" s="748"/>
      <c r="F95" s="747"/>
      <c r="G95" s="712"/>
      <c r="H95" s="712"/>
      <c r="I95" s="712"/>
      <c r="J95" s="712"/>
      <c r="K95" s="712"/>
      <c r="L95" s="712"/>
      <c r="M95" s="712"/>
    </row>
    <row r="96" spans="4:13">
      <c r="D96" s="747"/>
      <c r="E96" s="748"/>
      <c r="F96" s="747"/>
      <c r="G96" s="712"/>
      <c r="H96" s="712"/>
      <c r="I96" s="712"/>
      <c r="J96" s="712"/>
      <c r="K96" s="712"/>
      <c r="L96" s="712"/>
      <c r="M96" s="712"/>
    </row>
    <row r="97" spans="4:13">
      <c r="D97" s="747"/>
      <c r="E97" s="748"/>
      <c r="F97" s="747"/>
      <c r="G97" s="712"/>
      <c r="H97" s="712"/>
      <c r="I97" s="712"/>
      <c r="J97" s="712"/>
      <c r="K97" s="712"/>
      <c r="L97" s="712"/>
      <c r="M97" s="712"/>
    </row>
    <row r="98" spans="4:13">
      <c r="D98" s="747"/>
      <c r="E98" s="748"/>
      <c r="F98" s="747"/>
      <c r="G98" s="712"/>
      <c r="H98" s="712"/>
      <c r="I98" s="712"/>
      <c r="J98" s="712"/>
      <c r="K98" s="712"/>
      <c r="L98" s="712"/>
      <c r="M98" s="712"/>
    </row>
    <row r="99" spans="4:13">
      <c r="D99" s="747"/>
      <c r="E99" s="748"/>
      <c r="F99" s="747"/>
      <c r="G99" s="712"/>
      <c r="H99" s="712"/>
      <c r="I99" s="712"/>
      <c r="J99" s="712"/>
      <c r="K99" s="712"/>
      <c r="L99" s="712"/>
      <c r="M99" s="712"/>
    </row>
    <row r="100" spans="4:13">
      <c r="D100" s="747"/>
      <c r="E100" s="748"/>
      <c r="F100" s="747"/>
      <c r="G100" s="712"/>
      <c r="H100" s="712"/>
      <c r="I100" s="712"/>
      <c r="J100" s="712"/>
      <c r="K100" s="712"/>
      <c r="L100" s="712"/>
      <c r="M100" s="712"/>
    </row>
    <row r="101" spans="4:13">
      <c r="D101" s="747"/>
      <c r="E101" s="748"/>
      <c r="F101" s="747"/>
      <c r="G101" s="712"/>
      <c r="H101" s="712"/>
      <c r="I101" s="712"/>
      <c r="J101" s="712"/>
      <c r="K101" s="712"/>
      <c r="L101" s="712"/>
      <c r="M101" s="712"/>
    </row>
    <row r="102" spans="4:13">
      <c r="D102" s="747"/>
      <c r="E102" s="748"/>
      <c r="F102" s="747"/>
      <c r="G102" s="712"/>
      <c r="H102" s="712"/>
      <c r="I102" s="712"/>
      <c r="J102" s="712"/>
      <c r="K102" s="712"/>
      <c r="L102" s="712"/>
      <c r="M102" s="712"/>
    </row>
    <row r="103" spans="4:13">
      <c r="D103" s="747"/>
      <c r="E103" s="748"/>
      <c r="F103" s="747"/>
      <c r="G103" s="712"/>
      <c r="H103" s="712"/>
      <c r="I103" s="712"/>
      <c r="J103" s="712"/>
      <c r="K103" s="712"/>
      <c r="L103" s="712"/>
      <c r="M103" s="712"/>
    </row>
    <row r="104" spans="4:13">
      <c r="D104" s="747"/>
      <c r="E104" s="748"/>
      <c r="F104" s="747"/>
      <c r="G104" s="712"/>
      <c r="H104" s="712"/>
      <c r="I104" s="712"/>
      <c r="J104" s="712"/>
      <c r="K104" s="712"/>
      <c r="L104" s="712"/>
      <c r="M104" s="712"/>
    </row>
    <row r="105" spans="4:13">
      <c r="D105" s="747"/>
      <c r="E105" s="748"/>
      <c r="F105" s="747"/>
      <c r="G105" s="712"/>
      <c r="H105" s="712"/>
      <c r="I105" s="712"/>
      <c r="J105" s="712"/>
      <c r="K105" s="712"/>
      <c r="L105" s="712"/>
      <c r="M105" s="712"/>
    </row>
    <row r="106" spans="4:13">
      <c r="D106" s="747"/>
      <c r="E106" s="748"/>
      <c r="F106" s="747"/>
      <c r="G106" s="712"/>
      <c r="H106" s="712"/>
      <c r="I106" s="712"/>
      <c r="J106" s="712"/>
      <c r="K106" s="712"/>
      <c r="L106" s="712"/>
      <c r="M106" s="712"/>
    </row>
    <row r="107" spans="4:13">
      <c r="D107" s="747"/>
      <c r="E107" s="748"/>
      <c r="F107" s="747"/>
      <c r="G107" s="712"/>
      <c r="H107" s="712"/>
      <c r="I107" s="712"/>
      <c r="J107" s="712"/>
      <c r="K107" s="712"/>
      <c r="L107" s="712"/>
      <c r="M107" s="712"/>
    </row>
    <row r="108" spans="4:13">
      <c r="D108" s="747"/>
      <c r="E108" s="748"/>
      <c r="F108" s="747"/>
      <c r="G108" s="712"/>
      <c r="H108" s="712"/>
      <c r="I108" s="712"/>
      <c r="J108" s="712"/>
      <c r="K108" s="712"/>
      <c r="L108" s="712"/>
      <c r="M108" s="712"/>
    </row>
    <row r="109" spans="4:13">
      <c r="D109" s="747"/>
      <c r="E109" s="748"/>
      <c r="F109" s="747"/>
      <c r="G109" s="712"/>
      <c r="H109" s="712"/>
      <c r="I109" s="712"/>
      <c r="J109" s="712"/>
      <c r="K109" s="712"/>
      <c r="L109" s="712"/>
      <c r="M109" s="712"/>
    </row>
    <row r="110" spans="4:13">
      <c r="D110" s="747"/>
      <c r="E110" s="748"/>
      <c r="F110" s="747"/>
      <c r="G110" s="712"/>
      <c r="H110" s="712"/>
      <c r="I110" s="712"/>
      <c r="J110" s="712"/>
      <c r="K110" s="712"/>
      <c r="L110" s="712"/>
      <c r="M110" s="712"/>
    </row>
    <row r="111" spans="4:13">
      <c r="D111" s="747"/>
      <c r="E111" s="748"/>
      <c r="F111" s="747"/>
      <c r="G111" s="712"/>
      <c r="H111" s="712"/>
      <c r="I111" s="712"/>
      <c r="J111" s="712"/>
      <c r="K111" s="712"/>
      <c r="L111" s="712"/>
      <c r="M111" s="712"/>
    </row>
    <row r="112" spans="4:13">
      <c r="D112" s="747"/>
      <c r="E112" s="748"/>
      <c r="F112" s="747"/>
      <c r="G112" s="712"/>
      <c r="H112" s="712"/>
      <c r="I112" s="712"/>
      <c r="J112" s="712"/>
      <c r="K112" s="712"/>
      <c r="L112" s="712"/>
      <c r="M112" s="712"/>
    </row>
    <row r="113" spans="4:13">
      <c r="D113" s="747"/>
      <c r="E113" s="748"/>
      <c r="F113" s="747"/>
      <c r="G113" s="712"/>
      <c r="H113" s="712"/>
      <c r="I113" s="712"/>
      <c r="J113" s="712"/>
      <c r="K113" s="712"/>
      <c r="L113" s="712"/>
      <c r="M113" s="712"/>
    </row>
    <row r="114" spans="4:13">
      <c r="D114" s="747"/>
      <c r="E114" s="748"/>
      <c r="F114" s="747"/>
      <c r="G114" s="712"/>
      <c r="H114" s="712"/>
      <c r="I114" s="712"/>
      <c r="J114" s="712"/>
      <c r="K114" s="712"/>
      <c r="L114" s="712"/>
      <c r="M114" s="712"/>
    </row>
    <row r="115" spans="4:13">
      <c r="D115" s="747"/>
      <c r="E115" s="748"/>
      <c r="F115" s="747"/>
      <c r="G115" s="712"/>
      <c r="H115" s="712"/>
      <c r="I115" s="712"/>
      <c r="J115" s="712"/>
      <c r="K115" s="712"/>
      <c r="L115" s="712"/>
      <c r="M115" s="712"/>
    </row>
    <row r="116" spans="4:13">
      <c r="D116" s="747"/>
      <c r="E116" s="748"/>
      <c r="F116" s="747"/>
      <c r="G116" s="712"/>
      <c r="H116" s="712"/>
      <c r="I116" s="712"/>
      <c r="J116" s="712"/>
      <c r="K116" s="712"/>
      <c r="L116" s="712"/>
      <c r="M116" s="712"/>
    </row>
    <row r="117" spans="4:13">
      <c r="D117" s="747"/>
      <c r="E117" s="748"/>
      <c r="F117" s="747"/>
      <c r="G117" s="712"/>
      <c r="H117" s="712"/>
      <c r="I117" s="712"/>
      <c r="J117" s="712"/>
      <c r="K117" s="712"/>
      <c r="L117" s="712"/>
      <c r="M117" s="712"/>
    </row>
    <row r="118" spans="4:13">
      <c r="D118" s="747"/>
      <c r="E118" s="748"/>
      <c r="F118" s="747"/>
      <c r="G118" s="712"/>
      <c r="H118" s="712"/>
      <c r="I118" s="712"/>
      <c r="J118" s="712"/>
      <c r="K118" s="712"/>
      <c r="L118" s="712"/>
      <c r="M118" s="712"/>
    </row>
    <row r="119" spans="4:13">
      <c r="D119" s="747"/>
      <c r="E119" s="748"/>
      <c r="F119" s="747"/>
      <c r="G119" s="712"/>
      <c r="H119" s="712"/>
      <c r="I119" s="712"/>
      <c r="J119" s="712"/>
      <c r="K119" s="712"/>
      <c r="L119" s="712"/>
      <c r="M119" s="712"/>
    </row>
    <row r="120" spans="4:13">
      <c r="D120" s="747"/>
      <c r="E120" s="748"/>
      <c r="F120" s="747"/>
      <c r="G120" s="712"/>
      <c r="H120" s="712"/>
      <c r="I120" s="712"/>
      <c r="J120" s="712"/>
      <c r="K120" s="712"/>
      <c r="L120" s="712"/>
      <c r="M120" s="712"/>
    </row>
    <row r="121" spans="4:13">
      <c r="D121" s="747"/>
      <c r="E121" s="748"/>
      <c r="F121" s="747"/>
      <c r="G121" s="712"/>
      <c r="H121" s="712"/>
      <c r="I121" s="712"/>
      <c r="J121" s="712"/>
      <c r="K121" s="712"/>
      <c r="L121" s="712"/>
      <c r="M121" s="712"/>
    </row>
    <row r="122" spans="4:13">
      <c r="D122" s="747"/>
      <c r="E122" s="748"/>
      <c r="F122" s="747"/>
      <c r="G122" s="712"/>
      <c r="H122" s="712"/>
      <c r="I122" s="712"/>
      <c r="J122" s="712"/>
      <c r="K122" s="712"/>
      <c r="L122" s="712"/>
      <c r="M122" s="712"/>
    </row>
    <row r="123" spans="4:13">
      <c r="D123" s="747"/>
      <c r="E123" s="748"/>
      <c r="F123" s="747"/>
      <c r="G123" s="712"/>
      <c r="H123" s="712"/>
      <c r="I123" s="712"/>
      <c r="J123" s="712"/>
      <c r="K123" s="712"/>
      <c r="L123" s="712"/>
      <c r="M123" s="712"/>
    </row>
    <row r="124" spans="4:13">
      <c r="D124" s="747"/>
      <c r="E124" s="748"/>
      <c r="F124" s="747"/>
      <c r="G124" s="712"/>
      <c r="H124" s="712"/>
      <c r="I124" s="712"/>
      <c r="J124" s="712"/>
      <c r="K124" s="712"/>
      <c r="L124" s="712"/>
      <c r="M124" s="712"/>
    </row>
    <row r="125" spans="4:13">
      <c r="D125" s="747"/>
      <c r="E125" s="748"/>
      <c r="F125" s="747"/>
      <c r="G125" s="712"/>
      <c r="H125" s="712"/>
      <c r="I125" s="712"/>
      <c r="J125" s="712"/>
      <c r="K125" s="712"/>
      <c r="L125" s="712"/>
      <c r="M125" s="712"/>
    </row>
    <row r="126" spans="4:13">
      <c r="D126" s="747"/>
      <c r="E126" s="748"/>
      <c r="F126" s="747"/>
      <c r="G126" s="712"/>
      <c r="H126" s="712"/>
      <c r="I126" s="712"/>
      <c r="J126" s="712"/>
      <c r="K126" s="712"/>
      <c r="L126" s="712"/>
      <c r="M126" s="712"/>
    </row>
    <row r="127" spans="4:13">
      <c r="D127" s="747"/>
      <c r="E127" s="748"/>
      <c r="F127" s="747"/>
      <c r="G127" s="712"/>
      <c r="H127" s="712"/>
      <c r="I127" s="712"/>
      <c r="J127" s="712"/>
      <c r="K127" s="712"/>
      <c r="L127" s="712"/>
      <c r="M127" s="712"/>
    </row>
    <row r="128" spans="4:13">
      <c r="D128" s="747"/>
      <c r="E128" s="748"/>
      <c r="F128" s="747"/>
      <c r="G128" s="712"/>
      <c r="H128" s="712"/>
      <c r="I128" s="712"/>
      <c r="J128" s="712"/>
      <c r="K128" s="712"/>
      <c r="L128" s="712"/>
      <c r="M128" s="712"/>
    </row>
    <row r="129" spans="4:13">
      <c r="D129" s="747"/>
      <c r="E129" s="748"/>
      <c r="F129" s="747"/>
      <c r="G129" s="712"/>
      <c r="H129" s="712"/>
      <c r="I129" s="712"/>
      <c r="J129" s="712"/>
      <c r="K129" s="712"/>
      <c r="L129" s="712"/>
      <c r="M129" s="712"/>
    </row>
    <row r="130" spans="4:13">
      <c r="D130" s="747"/>
      <c r="E130" s="748"/>
      <c r="F130" s="747"/>
      <c r="G130" s="712"/>
      <c r="H130" s="712"/>
      <c r="I130" s="712"/>
      <c r="J130" s="712"/>
      <c r="K130" s="712"/>
      <c r="L130" s="712"/>
      <c r="M130" s="712"/>
    </row>
    <row r="131" spans="4:13">
      <c r="D131" s="747"/>
      <c r="E131" s="748"/>
      <c r="F131" s="747"/>
      <c r="G131" s="712"/>
      <c r="H131" s="712"/>
      <c r="I131" s="712"/>
      <c r="J131" s="712"/>
      <c r="K131" s="712"/>
      <c r="L131" s="712"/>
      <c r="M131" s="712"/>
    </row>
    <row r="132" spans="4:13">
      <c r="D132" s="747"/>
      <c r="E132" s="748"/>
      <c r="F132" s="747"/>
      <c r="G132" s="712"/>
      <c r="H132" s="712"/>
      <c r="I132" s="712"/>
      <c r="J132" s="712"/>
      <c r="K132" s="712"/>
      <c r="L132" s="712"/>
      <c r="M132" s="712"/>
    </row>
    <row r="133" spans="4:13">
      <c r="D133" s="747"/>
      <c r="E133" s="748"/>
      <c r="F133" s="747"/>
      <c r="G133" s="712"/>
      <c r="H133" s="712"/>
      <c r="I133" s="712"/>
      <c r="J133" s="712"/>
      <c r="K133" s="712"/>
      <c r="L133" s="712"/>
      <c r="M133" s="712"/>
    </row>
    <row r="134" spans="4:13">
      <c r="D134" s="747"/>
      <c r="E134" s="748"/>
      <c r="F134" s="747"/>
      <c r="G134" s="712"/>
      <c r="H134" s="712"/>
      <c r="I134" s="712"/>
      <c r="J134" s="712"/>
      <c r="K134" s="712"/>
      <c r="L134" s="712"/>
      <c r="M134" s="712"/>
    </row>
    <row r="135" spans="4:13">
      <c r="D135" s="747"/>
      <c r="E135" s="748"/>
      <c r="F135" s="747"/>
      <c r="G135" s="712"/>
      <c r="H135" s="712"/>
      <c r="I135" s="712"/>
      <c r="J135" s="712"/>
      <c r="K135" s="712"/>
      <c r="L135" s="712"/>
      <c r="M135" s="712"/>
    </row>
    <row r="136" spans="4:13">
      <c r="D136" s="747"/>
      <c r="E136" s="748"/>
      <c r="F136" s="747"/>
      <c r="G136" s="712"/>
      <c r="H136" s="712"/>
      <c r="I136" s="712"/>
      <c r="J136" s="712"/>
      <c r="K136" s="712"/>
      <c r="L136" s="712"/>
      <c r="M136" s="712"/>
    </row>
    <row r="137" spans="4:13">
      <c r="D137" s="747"/>
      <c r="E137" s="748"/>
      <c r="F137" s="747"/>
      <c r="G137" s="712"/>
      <c r="H137" s="712"/>
      <c r="I137" s="712"/>
      <c r="J137" s="712"/>
      <c r="K137" s="712"/>
      <c r="L137" s="712"/>
      <c r="M137" s="712"/>
    </row>
    <row r="138" spans="4:13">
      <c r="D138" s="747"/>
      <c r="E138" s="748"/>
      <c r="F138" s="747"/>
      <c r="G138" s="712"/>
      <c r="H138" s="712"/>
      <c r="I138" s="712"/>
      <c r="J138" s="712"/>
      <c r="K138" s="712"/>
      <c r="L138" s="712"/>
      <c r="M138" s="712"/>
    </row>
    <row r="139" spans="4:13">
      <c r="D139" s="747"/>
      <c r="E139" s="748"/>
      <c r="F139" s="747"/>
      <c r="G139" s="712"/>
      <c r="H139" s="712"/>
      <c r="I139" s="712"/>
      <c r="J139" s="712"/>
      <c r="K139" s="712"/>
      <c r="L139" s="712"/>
      <c r="M139" s="712"/>
    </row>
    <row r="140" spans="4:13">
      <c r="D140" s="747"/>
      <c r="E140" s="748"/>
      <c r="F140" s="747"/>
      <c r="G140" s="712"/>
      <c r="H140" s="712"/>
      <c r="I140" s="712"/>
      <c r="J140" s="712"/>
      <c r="K140" s="712"/>
      <c r="L140" s="712"/>
      <c r="M140" s="712"/>
    </row>
    <row r="141" spans="4:13">
      <c r="D141" s="747"/>
      <c r="E141" s="748"/>
      <c r="F141" s="747"/>
      <c r="G141" s="712"/>
      <c r="H141" s="712"/>
      <c r="I141" s="712"/>
      <c r="J141" s="712"/>
      <c r="K141" s="712"/>
      <c r="L141" s="712"/>
      <c r="M141" s="712"/>
    </row>
    <row r="142" spans="4:13">
      <c r="D142" s="747"/>
      <c r="E142" s="748"/>
      <c r="F142" s="747"/>
      <c r="G142" s="712"/>
      <c r="H142" s="712"/>
      <c r="I142" s="712"/>
      <c r="J142" s="712"/>
      <c r="K142" s="712"/>
      <c r="L142" s="712"/>
      <c r="M142" s="712"/>
    </row>
    <row r="143" spans="4:13">
      <c r="D143" s="747"/>
      <c r="E143" s="748"/>
      <c r="F143" s="747"/>
      <c r="G143" s="712"/>
      <c r="H143" s="712"/>
      <c r="I143" s="712"/>
      <c r="J143" s="712"/>
      <c r="K143" s="712"/>
      <c r="L143" s="712"/>
      <c r="M143" s="712"/>
    </row>
    <row r="144" spans="4:13">
      <c r="D144" s="747"/>
      <c r="E144" s="748"/>
      <c r="F144" s="747"/>
      <c r="G144" s="712"/>
      <c r="H144" s="712"/>
      <c r="I144" s="712"/>
      <c r="J144" s="712"/>
      <c r="K144" s="712"/>
      <c r="L144" s="712"/>
      <c r="M144" s="712"/>
    </row>
    <row r="145" spans="4:13">
      <c r="D145" s="747"/>
      <c r="E145" s="748"/>
      <c r="F145" s="747"/>
      <c r="G145" s="712"/>
      <c r="H145" s="712"/>
      <c r="I145" s="712"/>
      <c r="J145" s="712"/>
      <c r="K145" s="712"/>
      <c r="L145" s="712"/>
      <c r="M145" s="712"/>
    </row>
    <row r="146" spans="4:13">
      <c r="D146" s="747"/>
      <c r="E146" s="748"/>
      <c r="F146" s="747"/>
      <c r="G146" s="712"/>
      <c r="H146" s="712"/>
      <c r="I146" s="712"/>
      <c r="J146" s="712"/>
      <c r="K146" s="712"/>
      <c r="L146" s="712"/>
      <c r="M146" s="712"/>
    </row>
    <row r="147" spans="4:13">
      <c r="D147" s="747"/>
      <c r="E147" s="748"/>
      <c r="F147" s="747"/>
      <c r="G147" s="712"/>
      <c r="H147" s="712"/>
      <c r="I147" s="712"/>
      <c r="J147" s="712"/>
      <c r="K147" s="712"/>
      <c r="L147" s="712"/>
      <c r="M147" s="712"/>
    </row>
    <row r="148" spans="4:13">
      <c r="D148" s="747"/>
      <c r="E148" s="748"/>
      <c r="F148" s="747"/>
      <c r="G148" s="712"/>
      <c r="H148" s="712"/>
      <c r="I148" s="712"/>
      <c r="J148" s="712"/>
      <c r="K148" s="712"/>
      <c r="L148" s="712"/>
      <c r="M148" s="712"/>
    </row>
    <row r="149" spans="4:13">
      <c r="D149" s="747"/>
      <c r="E149" s="748"/>
      <c r="F149" s="747"/>
      <c r="G149" s="712"/>
      <c r="H149" s="712"/>
      <c r="I149" s="712"/>
      <c r="J149" s="712"/>
      <c r="K149" s="712"/>
      <c r="L149" s="712"/>
      <c r="M149" s="712"/>
    </row>
    <row r="150" spans="4:13">
      <c r="D150" s="747"/>
      <c r="E150" s="748"/>
      <c r="F150" s="747"/>
      <c r="G150" s="712"/>
      <c r="H150" s="712"/>
      <c r="I150" s="712"/>
      <c r="J150" s="712"/>
      <c r="K150" s="712"/>
      <c r="L150" s="712"/>
      <c r="M150" s="712"/>
    </row>
    <row r="151" spans="4:13">
      <c r="D151" s="747"/>
      <c r="E151" s="748"/>
      <c r="F151" s="747"/>
      <c r="G151" s="712"/>
      <c r="H151" s="712"/>
      <c r="I151" s="712"/>
      <c r="J151" s="712"/>
      <c r="K151" s="712"/>
      <c r="L151" s="712"/>
      <c r="M151" s="712"/>
    </row>
    <row r="152" spans="4:13">
      <c r="D152" s="747"/>
      <c r="E152" s="748"/>
      <c r="F152" s="747"/>
      <c r="G152" s="712"/>
      <c r="H152" s="712"/>
      <c r="I152" s="712"/>
      <c r="J152" s="712"/>
      <c r="K152" s="712"/>
      <c r="L152" s="712"/>
      <c r="M152" s="712"/>
    </row>
    <row r="153" spans="4:13">
      <c r="D153" s="747"/>
      <c r="E153" s="748"/>
      <c r="F153" s="747"/>
      <c r="G153" s="712"/>
      <c r="H153" s="712"/>
      <c r="I153" s="712"/>
      <c r="J153" s="712"/>
      <c r="K153" s="712"/>
      <c r="L153" s="712"/>
      <c r="M153" s="712"/>
    </row>
    <row r="154" spans="4:13">
      <c r="D154" s="747"/>
      <c r="E154" s="748"/>
      <c r="F154" s="747"/>
      <c r="G154" s="712"/>
      <c r="H154" s="712"/>
      <c r="I154" s="712"/>
      <c r="J154" s="712"/>
      <c r="K154" s="712"/>
      <c r="L154" s="712"/>
      <c r="M154" s="712"/>
    </row>
    <row r="155" spans="4:13">
      <c r="D155" s="747"/>
      <c r="E155" s="748"/>
      <c r="F155" s="747"/>
      <c r="G155" s="712"/>
      <c r="H155" s="712"/>
      <c r="I155" s="712"/>
      <c r="J155" s="712"/>
      <c r="K155" s="712"/>
      <c r="L155" s="712"/>
      <c r="M155" s="712"/>
    </row>
    <row r="156" spans="4:13">
      <c r="D156" s="747"/>
      <c r="E156" s="748"/>
      <c r="F156" s="747"/>
      <c r="G156" s="712"/>
      <c r="H156" s="712"/>
      <c r="I156" s="712"/>
      <c r="J156" s="712"/>
      <c r="K156" s="712"/>
      <c r="L156" s="712"/>
      <c r="M156" s="712"/>
    </row>
    <row r="157" spans="4:13">
      <c r="D157" s="747"/>
      <c r="E157" s="748"/>
      <c r="F157" s="747"/>
      <c r="G157" s="712"/>
      <c r="H157" s="712"/>
      <c r="I157" s="712"/>
      <c r="J157" s="712"/>
      <c r="K157" s="712"/>
      <c r="L157" s="712"/>
      <c r="M157" s="712"/>
    </row>
    <row r="158" spans="4:13">
      <c r="D158" s="747"/>
      <c r="E158" s="748"/>
      <c r="F158" s="747"/>
      <c r="G158" s="712"/>
      <c r="H158" s="712"/>
      <c r="I158" s="712"/>
      <c r="J158" s="712"/>
      <c r="K158" s="712"/>
      <c r="L158" s="712"/>
      <c r="M158" s="712"/>
    </row>
    <row r="159" spans="4:13">
      <c r="D159" s="747"/>
      <c r="E159" s="748"/>
      <c r="F159" s="747"/>
      <c r="G159" s="712"/>
      <c r="H159" s="712"/>
      <c r="I159" s="712"/>
      <c r="J159" s="712"/>
      <c r="K159" s="712"/>
      <c r="L159" s="712"/>
      <c r="M159" s="712"/>
    </row>
    <row r="160" spans="4:13">
      <c r="D160" s="747"/>
      <c r="E160" s="748"/>
      <c r="F160" s="747"/>
      <c r="G160" s="712"/>
      <c r="H160" s="712"/>
      <c r="I160" s="712"/>
      <c r="J160" s="712"/>
      <c r="K160" s="712"/>
      <c r="L160" s="712"/>
      <c r="M160" s="712"/>
    </row>
    <row r="161" spans="4:13">
      <c r="D161" s="747"/>
      <c r="E161" s="748"/>
      <c r="F161" s="747"/>
      <c r="G161" s="712"/>
      <c r="H161" s="712"/>
      <c r="I161" s="712"/>
      <c r="J161" s="712"/>
      <c r="K161" s="712"/>
      <c r="L161" s="712"/>
      <c r="M161" s="712"/>
    </row>
    <row r="162" spans="4:13">
      <c r="D162" s="747"/>
      <c r="E162" s="748"/>
      <c r="F162" s="747"/>
      <c r="G162" s="712"/>
      <c r="H162" s="712"/>
      <c r="I162" s="712"/>
      <c r="J162" s="712"/>
      <c r="K162" s="712"/>
      <c r="L162" s="712"/>
      <c r="M162" s="712"/>
    </row>
    <row r="163" spans="4:13">
      <c r="D163" s="747"/>
      <c r="E163" s="748"/>
      <c r="F163" s="747"/>
      <c r="G163" s="712"/>
      <c r="H163" s="712"/>
      <c r="I163" s="712"/>
      <c r="J163" s="712"/>
      <c r="K163" s="712"/>
      <c r="L163" s="712"/>
      <c r="M163" s="712"/>
    </row>
    <row r="164" spans="4:13">
      <c r="D164" s="747"/>
      <c r="E164" s="748"/>
      <c r="F164" s="747"/>
      <c r="G164" s="712"/>
      <c r="H164" s="712"/>
      <c r="I164" s="712"/>
      <c r="J164" s="712"/>
      <c r="K164" s="712"/>
      <c r="L164" s="712"/>
      <c r="M164" s="712"/>
    </row>
    <row r="165" spans="4:13">
      <c r="D165" s="747"/>
      <c r="E165" s="748"/>
      <c r="F165" s="747"/>
      <c r="G165" s="712"/>
      <c r="H165" s="712"/>
      <c r="I165" s="712"/>
      <c r="J165" s="712"/>
      <c r="K165" s="712"/>
      <c r="L165" s="712"/>
      <c r="M165" s="712"/>
    </row>
    <row r="166" spans="4:13">
      <c r="D166" s="747"/>
      <c r="E166" s="748"/>
      <c r="F166" s="747"/>
      <c r="G166" s="712"/>
      <c r="H166" s="712"/>
      <c r="I166" s="712"/>
      <c r="J166" s="712"/>
      <c r="K166" s="712"/>
      <c r="L166" s="712"/>
      <c r="M166" s="712"/>
    </row>
    <row r="167" spans="4:13">
      <c r="D167" s="747"/>
      <c r="E167" s="748"/>
      <c r="F167" s="747"/>
      <c r="G167" s="712"/>
      <c r="H167" s="712"/>
      <c r="I167" s="712"/>
      <c r="J167" s="712"/>
      <c r="K167" s="712"/>
      <c r="L167" s="712"/>
      <c r="M167" s="712"/>
    </row>
    <row r="168" spans="4:13">
      <c r="D168" s="747"/>
      <c r="E168" s="748"/>
      <c r="F168" s="747"/>
      <c r="G168" s="712"/>
      <c r="H168" s="712"/>
      <c r="I168" s="712"/>
      <c r="J168" s="712"/>
      <c r="K168" s="712"/>
      <c r="L168" s="712"/>
      <c r="M168" s="712"/>
    </row>
    <row r="169" spans="4:13">
      <c r="D169" s="747"/>
      <c r="E169" s="748"/>
      <c r="F169" s="747"/>
      <c r="G169" s="712"/>
      <c r="H169" s="712"/>
      <c r="I169" s="712"/>
      <c r="J169" s="712"/>
      <c r="K169" s="712"/>
      <c r="L169" s="712"/>
      <c r="M169" s="712"/>
    </row>
    <row r="170" spans="4:13">
      <c r="D170" s="747"/>
      <c r="E170" s="748"/>
      <c r="F170" s="747"/>
      <c r="G170" s="712"/>
      <c r="H170" s="712"/>
      <c r="I170" s="712"/>
      <c r="J170" s="712"/>
      <c r="K170" s="712"/>
      <c r="L170" s="712"/>
      <c r="M170" s="712"/>
    </row>
    <row r="171" spans="4:13">
      <c r="D171" s="747"/>
      <c r="E171" s="748"/>
      <c r="F171" s="747"/>
      <c r="G171" s="712"/>
      <c r="H171" s="712"/>
      <c r="I171" s="712"/>
      <c r="J171" s="712"/>
      <c r="K171" s="712"/>
      <c r="L171" s="712"/>
      <c r="M171" s="712"/>
    </row>
    <row r="172" spans="4:13">
      <c r="D172" s="747"/>
      <c r="E172" s="748"/>
      <c r="F172" s="747"/>
      <c r="G172" s="712"/>
      <c r="H172" s="712"/>
      <c r="I172" s="712"/>
      <c r="J172" s="712"/>
      <c r="K172" s="712"/>
      <c r="L172" s="712"/>
      <c r="M172" s="712"/>
    </row>
    <row r="173" spans="4:13">
      <c r="D173" s="747"/>
      <c r="E173" s="748"/>
      <c r="F173" s="747"/>
      <c r="G173" s="712"/>
      <c r="H173" s="712"/>
      <c r="I173" s="712"/>
      <c r="J173" s="712"/>
      <c r="K173" s="712"/>
      <c r="L173" s="712"/>
      <c r="M173" s="712"/>
    </row>
    <row r="174" spans="4:13">
      <c r="D174" s="747"/>
      <c r="E174" s="748"/>
      <c r="F174" s="747"/>
      <c r="G174" s="712"/>
      <c r="H174" s="712"/>
      <c r="I174" s="712"/>
      <c r="J174" s="712"/>
      <c r="K174" s="712"/>
      <c r="L174" s="712"/>
      <c r="M174" s="712"/>
    </row>
    <row r="175" spans="4:13">
      <c r="D175" s="747"/>
      <c r="E175" s="748"/>
      <c r="F175" s="747"/>
      <c r="G175" s="712"/>
      <c r="H175" s="712"/>
      <c r="I175" s="712"/>
      <c r="J175" s="712"/>
      <c r="K175" s="712"/>
      <c r="L175" s="712"/>
      <c r="M175" s="712"/>
    </row>
    <row r="176" spans="4:13">
      <c r="D176" s="747"/>
      <c r="E176" s="748"/>
      <c r="F176" s="747"/>
      <c r="G176" s="712"/>
      <c r="H176" s="712"/>
      <c r="I176" s="712"/>
      <c r="J176" s="712"/>
      <c r="K176" s="712"/>
      <c r="L176" s="712"/>
      <c r="M176" s="712"/>
    </row>
    <row r="177" spans="4:13">
      <c r="D177" s="747"/>
      <c r="E177" s="748"/>
      <c r="F177" s="747"/>
      <c r="G177" s="712"/>
      <c r="H177" s="712"/>
      <c r="I177" s="712"/>
      <c r="J177" s="712"/>
      <c r="K177" s="712"/>
      <c r="L177" s="712"/>
      <c r="M177" s="712"/>
    </row>
    <row r="178" spans="4:13">
      <c r="D178" s="747"/>
      <c r="E178" s="748"/>
      <c r="F178" s="747"/>
      <c r="G178" s="712"/>
      <c r="H178" s="712"/>
      <c r="I178" s="712"/>
      <c r="J178" s="712"/>
      <c r="K178" s="712"/>
      <c r="L178" s="712"/>
      <c r="M178" s="712"/>
    </row>
    <row r="179" spans="4:13">
      <c r="D179" s="747"/>
      <c r="E179" s="748"/>
      <c r="F179" s="747"/>
      <c r="G179" s="712"/>
      <c r="H179" s="712"/>
      <c r="I179" s="712"/>
      <c r="J179" s="712"/>
      <c r="K179" s="712"/>
      <c r="L179" s="712"/>
      <c r="M179" s="712"/>
    </row>
    <row r="180" spans="4:13">
      <c r="D180" s="747"/>
      <c r="E180" s="748"/>
      <c r="F180" s="747"/>
      <c r="G180" s="712"/>
      <c r="H180" s="712"/>
      <c r="I180" s="712"/>
      <c r="J180" s="712"/>
      <c r="K180" s="712"/>
      <c r="L180" s="712"/>
      <c r="M180" s="712"/>
    </row>
    <row r="181" spans="4:13">
      <c r="D181" s="747"/>
      <c r="E181" s="748"/>
      <c r="F181" s="747"/>
      <c r="G181" s="712"/>
      <c r="H181" s="712"/>
      <c r="I181" s="712"/>
      <c r="J181" s="712"/>
      <c r="K181" s="712"/>
      <c r="L181" s="712"/>
      <c r="M181" s="712"/>
    </row>
    <row r="182" spans="4:13">
      <c r="D182" s="747"/>
      <c r="E182" s="748"/>
      <c r="F182" s="747"/>
      <c r="G182" s="712"/>
      <c r="H182" s="712"/>
      <c r="I182" s="712"/>
      <c r="J182" s="712"/>
      <c r="K182" s="712"/>
      <c r="L182" s="712"/>
      <c r="M182" s="712"/>
    </row>
    <row r="183" spans="4:13">
      <c r="D183" s="747"/>
      <c r="E183" s="748"/>
      <c r="F183" s="747"/>
      <c r="G183" s="712"/>
      <c r="H183" s="712"/>
      <c r="I183" s="712"/>
      <c r="J183" s="712"/>
      <c r="K183" s="712"/>
      <c r="L183" s="712"/>
      <c r="M183" s="712"/>
    </row>
    <row r="184" spans="4:13">
      <c r="D184" s="747"/>
      <c r="E184" s="748"/>
      <c r="F184" s="747"/>
      <c r="G184" s="712"/>
      <c r="H184" s="712"/>
      <c r="I184" s="712"/>
      <c r="J184" s="712"/>
      <c r="K184" s="712"/>
      <c r="L184" s="712"/>
      <c r="M184" s="712"/>
    </row>
    <row r="185" spans="4:13">
      <c r="D185" s="747"/>
      <c r="E185" s="748"/>
      <c r="F185" s="747"/>
      <c r="G185" s="712"/>
      <c r="H185" s="712"/>
      <c r="I185" s="712"/>
      <c r="J185" s="712"/>
      <c r="K185" s="712"/>
      <c r="L185" s="712"/>
      <c r="M185" s="712"/>
    </row>
    <row r="186" spans="4:13">
      <c r="D186" s="747"/>
      <c r="E186" s="748"/>
      <c r="F186" s="747"/>
      <c r="G186" s="712"/>
      <c r="H186" s="712"/>
      <c r="I186" s="712"/>
      <c r="J186" s="712"/>
      <c r="K186" s="712"/>
      <c r="L186" s="712"/>
      <c r="M186" s="712"/>
    </row>
    <row r="187" spans="4:13">
      <c r="D187" s="747"/>
      <c r="E187" s="748"/>
      <c r="F187" s="747"/>
      <c r="G187" s="712"/>
      <c r="H187" s="712"/>
      <c r="I187" s="712"/>
      <c r="J187" s="712"/>
      <c r="K187" s="712"/>
      <c r="L187" s="712"/>
      <c r="M187" s="712"/>
    </row>
    <row r="188" spans="4:13">
      <c r="D188" s="747"/>
      <c r="E188" s="748"/>
      <c r="F188" s="747"/>
      <c r="G188" s="712"/>
      <c r="H188" s="712"/>
      <c r="I188" s="712"/>
      <c r="J188" s="712"/>
      <c r="K188" s="712"/>
      <c r="L188" s="712"/>
      <c r="M188" s="712"/>
    </row>
    <row r="189" spans="4:13">
      <c r="D189" s="747"/>
      <c r="E189" s="748"/>
      <c r="F189" s="747"/>
      <c r="G189" s="712"/>
      <c r="H189" s="712"/>
      <c r="I189" s="712"/>
      <c r="J189" s="712"/>
      <c r="K189" s="712"/>
      <c r="L189" s="712"/>
      <c r="M189" s="712"/>
    </row>
    <row r="190" spans="4:13">
      <c r="D190" s="747"/>
      <c r="E190" s="748"/>
      <c r="F190" s="747"/>
      <c r="G190" s="712"/>
      <c r="H190" s="712"/>
      <c r="I190" s="712"/>
      <c r="J190" s="712"/>
      <c r="K190" s="712"/>
      <c r="L190" s="712"/>
      <c r="M190" s="712"/>
    </row>
    <row r="191" spans="4:13">
      <c r="D191" s="747"/>
      <c r="E191" s="748"/>
      <c r="F191" s="747"/>
      <c r="G191" s="712"/>
      <c r="H191" s="712"/>
      <c r="I191" s="712"/>
      <c r="J191" s="712"/>
      <c r="K191" s="712"/>
      <c r="L191" s="712"/>
      <c r="M191" s="712"/>
    </row>
    <row r="192" spans="4:13">
      <c r="D192" s="747"/>
      <c r="E192" s="748"/>
      <c r="F192" s="747"/>
      <c r="G192" s="712"/>
      <c r="H192" s="712"/>
      <c r="I192" s="712"/>
      <c r="J192" s="712"/>
      <c r="K192" s="712"/>
      <c r="L192" s="712"/>
      <c r="M192" s="712"/>
    </row>
    <row r="193" spans="4:13">
      <c r="D193" s="747"/>
      <c r="E193" s="748"/>
      <c r="F193" s="747"/>
      <c r="G193" s="712"/>
      <c r="H193" s="712"/>
      <c r="I193" s="712"/>
      <c r="J193" s="712"/>
      <c r="K193" s="712"/>
      <c r="L193" s="712"/>
      <c r="M193" s="712"/>
    </row>
    <row r="194" spans="4:13">
      <c r="D194" s="747"/>
      <c r="E194" s="748"/>
      <c r="F194" s="747"/>
      <c r="G194" s="712"/>
      <c r="H194" s="712"/>
      <c r="I194" s="712"/>
      <c r="J194" s="712"/>
      <c r="K194" s="712"/>
      <c r="L194" s="712"/>
      <c r="M194" s="712"/>
    </row>
    <row r="195" spans="4:13">
      <c r="D195" s="747"/>
      <c r="E195" s="748"/>
      <c r="F195" s="747"/>
      <c r="G195" s="712"/>
      <c r="H195" s="712"/>
      <c r="I195" s="712"/>
      <c r="J195" s="712"/>
      <c r="K195" s="712"/>
      <c r="L195" s="712"/>
      <c r="M195" s="712"/>
    </row>
    <row r="196" spans="4:13">
      <c r="D196" s="747"/>
      <c r="E196" s="748"/>
      <c r="F196" s="747"/>
      <c r="G196" s="712"/>
      <c r="H196" s="712"/>
      <c r="I196" s="712"/>
      <c r="J196" s="712"/>
      <c r="K196" s="712"/>
      <c r="L196" s="712"/>
      <c r="M196" s="712"/>
    </row>
    <row r="197" spans="4:13">
      <c r="D197" s="747"/>
      <c r="E197" s="748"/>
      <c r="F197" s="747"/>
      <c r="G197" s="712"/>
      <c r="H197" s="712"/>
      <c r="I197" s="712"/>
      <c r="J197" s="712"/>
      <c r="K197" s="712"/>
      <c r="L197" s="712"/>
      <c r="M197" s="712"/>
    </row>
  </sheetData>
  <mergeCells count="4">
    <mergeCell ref="C5:C6"/>
    <mergeCell ref="C39:C41"/>
    <mergeCell ref="J50:K50"/>
    <mergeCell ref="L50:M50"/>
  </mergeCells>
  <phoneticPr fontId="4"/>
  <hyperlinks>
    <hyperlink ref="A1" location="基本情報!C211" display="基本情報"/>
  </hyperlinks>
  <pageMargins left="0.7" right="0.7" top="0.75" bottom="0.75" header="0.3" footer="0.3"/>
  <pageSetup paperSize="9" scale="6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245">
    <tabColor theme="8" tint="-0.249977111117893"/>
  </sheetPr>
  <dimension ref="A1:BC34"/>
  <sheetViews>
    <sheetView topLeftCell="C1" zoomScaleNormal="100" zoomScaleSheetLayoutView="40" workbookViewId="0">
      <selection activeCell="C5" sqref="C5:G6"/>
    </sheetView>
  </sheetViews>
  <sheetFormatPr defaultColWidth="9" defaultRowHeight="13.5"/>
  <cols>
    <col min="1" max="1" width="4.625" style="8" customWidth="1"/>
    <col min="2" max="2" width="2.125" style="8" customWidth="1"/>
    <col min="3" max="3" width="3" style="8" customWidth="1"/>
    <col min="4" max="4" width="32.875" style="8" customWidth="1"/>
    <col min="5" max="5" width="16.125" style="8" customWidth="1"/>
    <col min="6" max="7" width="9.375" style="8" customWidth="1"/>
    <col min="8" max="8" width="16.125" style="8" customWidth="1"/>
    <col min="9" max="10" width="9.375" style="8" customWidth="1"/>
    <col min="11" max="11" width="16.125" style="8" customWidth="1"/>
    <col min="12" max="13" width="9.375" style="8" customWidth="1"/>
    <col min="14" max="14" width="16.125" style="8" customWidth="1"/>
    <col min="15" max="16" width="9.375" style="8" customWidth="1"/>
    <col min="17" max="17" width="16.125" style="8" bestFit="1" customWidth="1"/>
    <col min="18" max="19" width="9.375" style="8" customWidth="1"/>
    <col min="20" max="20" width="16.125" style="8" bestFit="1" customWidth="1"/>
    <col min="21" max="22" width="9.375" style="8" customWidth="1"/>
    <col min="23" max="23" width="16.125" style="8" bestFit="1" customWidth="1"/>
    <col min="24" max="25" width="9.375" style="8" customWidth="1"/>
    <col min="26" max="26" width="16.125" style="8" bestFit="1" customWidth="1"/>
    <col min="27" max="28" width="9.375" style="8" customWidth="1"/>
    <col min="29" max="29" width="14.5" style="8" customWidth="1"/>
    <col min="30" max="31" width="9.375" style="8" customWidth="1"/>
    <col min="32" max="32" width="16.125" style="8" bestFit="1" customWidth="1"/>
    <col min="33" max="34" width="9.375" style="8" customWidth="1"/>
    <col min="35" max="35" width="16.125" style="8" bestFit="1" customWidth="1"/>
    <col min="36" max="37" width="9.375" style="8" customWidth="1"/>
    <col min="38" max="38" width="16.125" style="8" bestFit="1" customWidth="1"/>
    <col min="39" max="40" width="9.375" style="8" customWidth="1"/>
    <col min="41" max="41" width="14" style="8" customWidth="1"/>
    <col min="42" max="43" width="9.375" style="8" customWidth="1"/>
    <col min="44" max="44" width="16.375" style="8" customWidth="1"/>
    <col min="45" max="46" width="9.375" style="8" customWidth="1"/>
    <col min="47" max="47" width="16.125" style="8" bestFit="1" customWidth="1"/>
    <col min="48" max="49" width="9.375" style="8" customWidth="1"/>
    <col min="50" max="50" width="16.125" style="8" bestFit="1" customWidth="1"/>
    <col min="51" max="52" width="9.375" style="8" customWidth="1"/>
    <col min="53" max="53" width="14" style="8" customWidth="1"/>
    <col min="54" max="55" width="9.375" style="8" customWidth="1"/>
    <col min="56" max="16384" width="9" style="8"/>
  </cols>
  <sheetData>
    <row r="1" spans="1:55" ht="13.5" customHeight="1">
      <c r="A1" s="7" t="s">
        <v>2</v>
      </c>
    </row>
    <row r="2" spans="1:55" ht="13.5" customHeight="1">
      <c r="A2" s="9"/>
    </row>
    <row r="3" spans="1:55" ht="21" customHeight="1">
      <c r="C3" s="10"/>
      <c r="D3" s="10"/>
      <c r="E3" s="10" t="s">
        <v>3</v>
      </c>
      <c r="F3" s="11"/>
      <c r="G3" s="11"/>
      <c r="I3" s="11"/>
      <c r="J3" s="11"/>
      <c r="L3" s="11"/>
      <c r="M3" s="11"/>
      <c r="Q3" s="10"/>
      <c r="T3" s="10"/>
      <c r="W3" s="10" t="s">
        <v>3</v>
      </c>
      <c r="AC3" s="10"/>
      <c r="AI3" s="10"/>
      <c r="AO3" s="10" t="s">
        <v>3</v>
      </c>
    </row>
    <row r="4" spans="1:55" ht="16.5">
      <c r="D4" s="12"/>
      <c r="E4" s="10"/>
      <c r="F4" s="11"/>
      <c r="G4" s="11"/>
      <c r="I4" s="13"/>
      <c r="J4" s="13"/>
      <c r="M4" s="13"/>
      <c r="P4" s="13"/>
      <c r="S4" s="13"/>
      <c r="V4" s="13" t="s">
        <v>4</v>
      </c>
      <c r="AB4" s="13"/>
      <c r="AE4" s="13"/>
      <c r="AH4" s="13"/>
      <c r="AN4" s="13" t="s">
        <v>4</v>
      </c>
      <c r="AW4" s="13"/>
      <c r="AZ4" s="13"/>
      <c r="BC4" s="13" t="s">
        <v>4</v>
      </c>
    </row>
    <row r="5" spans="1:55" ht="32.25" customHeight="1">
      <c r="C5" s="14" t="s">
        <v>5</v>
      </c>
      <c r="D5" s="15"/>
      <c r="E5" s="16" t="s">
        <v>6</v>
      </c>
      <c r="F5" s="17"/>
      <c r="G5" s="18"/>
      <c r="H5" s="16" t="s">
        <v>7</v>
      </c>
      <c r="I5" s="17"/>
      <c r="J5" s="18"/>
      <c r="K5" s="16" t="s">
        <v>8</v>
      </c>
      <c r="L5" s="17"/>
      <c r="M5" s="18"/>
      <c r="N5" s="16" t="s">
        <v>9</v>
      </c>
      <c r="O5" s="17"/>
      <c r="P5" s="18"/>
      <c r="Q5" s="16" t="s">
        <v>10</v>
      </c>
      <c r="R5" s="17"/>
      <c r="S5" s="18"/>
      <c r="T5" s="16" t="s">
        <v>11</v>
      </c>
      <c r="U5" s="17"/>
      <c r="V5" s="18"/>
      <c r="W5" s="16" t="s">
        <v>12</v>
      </c>
      <c r="X5" s="17"/>
      <c r="Y5" s="18"/>
      <c r="Z5" s="16" t="s">
        <v>13</v>
      </c>
      <c r="AA5" s="17"/>
      <c r="AB5" s="18"/>
      <c r="AC5" s="16" t="s">
        <v>14</v>
      </c>
      <c r="AD5" s="17"/>
      <c r="AE5" s="18"/>
      <c r="AF5" s="16" t="s">
        <v>15</v>
      </c>
      <c r="AG5" s="17"/>
      <c r="AH5" s="18"/>
      <c r="AI5" s="16" t="s">
        <v>16</v>
      </c>
      <c r="AJ5" s="17"/>
      <c r="AK5" s="18"/>
      <c r="AL5" s="16" t="s">
        <v>17</v>
      </c>
      <c r="AM5" s="17"/>
      <c r="AN5" s="18"/>
      <c r="AO5" s="16" t="s">
        <v>18</v>
      </c>
      <c r="AP5" s="17"/>
      <c r="AQ5" s="17"/>
      <c r="AR5" s="16" t="s">
        <v>19</v>
      </c>
      <c r="AS5" s="17"/>
      <c r="AT5" s="17"/>
      <c r="AU5" s="16" t="s">
        <v>20</v>
      </c>
      <c r="AV5" s="17"/>
      <c r="AW5" s="17"/>
      <c r="AX5" s="16" t="s">
        <v>21</v>
      </c>
      <c r="AY5" s="17"/>
      <c r="AZ5" s="18"/>
      <c r="BA5" s="16" t="s">
        <v>22</v>
      </c>
      <c r="BB5" s="17"/>
      <c r="BC5" s="18"/>
    </row>
    <row r="6" spans="1:55" ht="32.25" customHeight="1">
      <c r="C6" s="19"/>
      <c r="D6" s="20"/>
      <c r="E6" s="21" t="s">
        <v>23</v>
      </c>
      <c r="F6" s="21" t="s">
        <v>24</v>
      </c>
      <c r="G6" s="22" t="s">
        <v>25</v>
      </c>
      <c r="H6" s="21" t="s">
        <v>23</v>
      </c>
      <c r="I6" s="21" t="s">
        <v>24</v>
      </c>
      <c r="J6" s="22" t="s">
        <v>25</v>
      </c>
      <c r="K6" s="21" t="s">
        <v>23</v>
      </c>
      <c r="L6" s="21" t="s">
        <v>24</v>
      </c>
      <c r="M6" s="21" t="s">
        <v>25</v>
      </c>
      <c r="N6" s="21" t="s">
        <v>23</v>
      </c>
      <c r="O6" s="21" t="s">
        <v>24</v>
      </c>
      <c r="P6" s="21" t="s">
        <v>25</v>
      </c>
      <c r="Q6" s="23" t="s">
        <v>23</v>
      </c>
      <c r="R6" s="21" t="s">
        <v>24</v>
      </c>
      <c r="S6" s="21" t="s">
        <v>25</v>
      </c>
      <c r="T6" s="21" t="s">
        <v>23</v>
      </c>
      <c r="U6" s="21" t="s">
        <v>24</v>
      </c>
      <c r="V6" s="21" t="s">
        <v>25</v>
      </c>
      <c r="W6" s="21" t="s">
        <v>23</v>
      </c>
      <c r="X6" s="21" t="s">
        <v>24</v>
      </c>
      <c r="Y6" s="21" t="s">
        <v>25</v>
      </c>
      <c r="Z6" s="21" t="s">
        <v>23</v>
      </c>
      <c r="AA6" s="21" t="s">
        <v>24</v>
      </c>
      <c r="AB6" s="21" t="s">
        <v>25</v>
      </c>
      <c r="AC6" s="21" t="s">
        <v>23</v>
      </c>
      <c r="AD6" s="21" t="s">
        <v>24</v>
      </c>
      <c r="AE6" s="21" t="s">
        <v>25</v>
      </c>
      <c r="AF6" s="21" t="s">
        <v>23</v>
      </c>
      <c r="AG6" s="21" t="s">
        <v>24</v>
      </c>
      <c r="AH6" s="21" t="s">
        <v>25</v>
      </c>
      <c r="AI6" s="21" t="s">
        <v>23</v>
      </c>
      <c r="AJ6" s="21" t="s">
        <v>24</v>
      </c>
      <c r="AK6" s="21" t="s">
        <v>25</v>
      </c>
      <c r="AL6" s="21" t="s">
        <v>23</v>
      </c>
      <c r="AM6" s="21" t="s">
        <v>24</v>
      </c>
      <c r="AN6" s="21" t="s">
        <v>25</v>
      </c>
      <c r="AO6" s="21" t="s">
        <v>23</v>
      </c>
      <c r="AP6" s="21" t="s">
        <v>24</v>
      </c>
      <c r="AQ6" s="22" t="s">
        <v>25</v>
      </c>
      <c r="AR6" s="21" t="s">
        <v>23</v>
      </c>
      <c r="AS6" s="21" t="s">
        <v>24</v>
      </c>
      <c r="AT6" s="21" t="s">
        <v>25</v>
      </c>
      <c r="AU6" s="24" t="s">
        <v>23</v>
      </c>
      <c r="AV6" s="24" t="s">
        <v>24</v>
      </c>
      <c r="AW6" s="24" t="s">
        <v>25</v>
      </c>
      <c r="AX6" s="24" t="s">
        <v>23</v>
      </c>
      <c r="AY6" s="24" t="s">
        <v>24</v>
      </c>
      <c r="AZ6" s="24" t="s">
        <v>25</v>
      </c>
      <c r="BA6" s="24" t="s">
        <v>23</v>
      </c>
      <c r="BB6" s="24" t="s">
        <v>24</v>
      </c>
      <c r="BC6" s="24" t="s">
        <v>25</v>
      </c>
    </row>
    <row r="7" spans="1:55" ht="32.25" customHeight="1">
      <c r="C7" s="25" t="s">
        <v>26</v>
      </c>
      <c r="D7" s="26"/>
      <c r="E7" s="27">
        <v>47465098</v>
      </c>
      <c r="F7" s="28">
        <v>100</v>
      </c>
      <c r="G7" s="29">
        <v>4.7000000000000028</v>
      </c>
      <c r="H7" s="27">
        <v>46397709</v>
      </c>
      <c r="I7" s="28">
        <v>100</v>
      </c>
      <c r="J7" s="29">
        <v>-2.2487870982590197</v>
      </c>
      <c r="K7" s="27">
        <v>47500074</v>
      </c>
      <c r="L7" s="28">
        <v>100</v>
      </c>
      <c r="M7" s="28">
        <v>2.3759039481884736</v>
      </c>
      <c r="N7" s="27">
        <v>47706926</v>
      </c>
      <c r="O7" s="28">
        <v>100</v>
      </c>
      <c r="P7" s="28">
        <v>0.43547721630918801</v>
      </c>
      <c r="Q7" s="27">
        <v>49208954</v>
      </c>
      <c r="R7" s="28">
        <v>100</v>
      </c>
      <c r="S7" s="28">
        <v>3.148448508294166</v>
      </c>
      <c r="T7" s="27">
        <v>51696931</v>
      </c>
      <c r="U7" s="28">
        <v>100</v>
      </c>
      <c r="V7" s="28">
        <v>5.055943680493602</v>
      </c>
      <c r="W7" s="27">
        <v>55411641</v>
      </c>
      <c r="X7" s="28">
        <v>100</v>
      </c>
      <c r="Y7" s="28">
        <v>7.1855522719520781</v>
      </c>
      <c r="Z7" s="27">
        <v>59527006</v>
      </c>
      <c r="AA7" s="28">
        <v>100</v>
      </c>
      <c r="AB7" s="28">
        <v>7.4268960921045402</v>
      </c>
      <c r="AC7" s="27">
        <v>57709730</v>
      </c>
      <c r="AD7" s="28">
        <v>100</v>
      </c>
      <c r="AE7" s="28">
        <v>-3.0528597389897327</v>
      </c>
      <c r="AF7" s="27">
        <v>58135970</v>
      </c>
      <c r="AG7" s="28">
        <v>100</v>
      </c>
      <c r="AH7" s="28">
        <v>0.73859295477556319</v>
      </c>
      <c r="AI7" s="27">
        <v>60399801</v>
      </c>
      <c r="AJ7" s="28">
        <v>100</v>
      </c>
      <c r="AK7" s="28">
        <v>3.8940280862261423</v>
      </c>
      <c r="AL7" s="27">
        <v>63338549</v>
      </c>
      <c r="AM7" s="28">
        <v>100</v>
      </c>
      <c r="AN7" s="28">
        <v>4.865492851541009</v>
      </c>
      <c r="AO7" s="27">
        <v>79795191</v>
      </c>
      <c r="AP7" s="28">
        <v>100</v>
      </c>
      <c r="AQ7" s="28">
        <v>25.982031890247438</v>
      </c>
      <c r="AR7" s="27">
        <v>75607630</v>
      </c>
      <c r="AS7" s="28">
        <v>100</v>
      </c>
      <c r="AT7" s="28">
        <v>-5.247886429647119</v>
      </c>
      <c r="AU7" s="30">
        <v>76045763</v>
      </c>
      <c r="AV7" s="31">
        <v>100</v>
      </c>
      <c r="AW7" s="32">
        <v>0.57948252048107829</v>
      </c>
      <c r="AX7" s="30">
        <v>75482287</v>
      </c>
      <c r="AY7" s="31">
        <v>100</v>
      </c>
      <c r="AZ7" s="32">
        <v>-0.74096961851772836</v>
      </c>
      <c r="BA7" s="30">
        <v>79852575</v>
      </c>
      <c r="BB7" s="31">
        <v>100</v>
      </c>
      <c r="BC7" s="32">
        <v>5.7898192724340714</v>
      </c>
    </row>
    <row r="8" spans="1:55" ht="32.25" customHeight="1">
      <c r="C8" s="33" t="s">
        <v>27</v>
      </c>
      <c r="D8" s="34" t="s">
        <v>28</v>
      </c>
      <c r="E8" s="35">
        <v>12779949</v>
      </c>
      <c r="F8" s="36">
        <v>26.9</v>
      </c>
      <c r="G8" s="37">
        <v>-5.7000000000000028</v>
      </c>
      <c r="H8" s="35">
        <v>12441111</v>
      </c>
      <c r="I8" s="36">
        <v>26.8</v>
      </c>
      <c r="J8" s="37">
        <v>-2.6513251343960764</v>
      </c>
      <c r="K8" s="35">
        <v>12591110</v>
      </c>
      <c r="L8" s="36">
        <v>26.5</v>
      </c>
      <c r="M8" s="36">
        <v>1.2056720657825482</v>
      </c>
      <c r="N8" s="35">
        <v>13227788</v>
      </c>
      <c r="O8" s="36">
        <v>27.7</v>
      </c>
      <c r="P8" s="36">
        <v>5.0565676894253064</v>
      </c>
      <c r="Q8" s="35">
        <v>13560708</v>
      </c>
      <c r="R8" s="36">
        <v>27.6</v>
      </c>
      <c r="S8" s="36">
        <v>2.516822918540873</v>
      </c>
      <c r="T8" s="35">
        <v>14393249</v>
      </c>
      <c r="U8" s="36">
        <v>27.8</v>
      </c>
      <c r="V8" s="36">
        <v>6.1393623400784136</v>
      </c>
      <c r="W8" s="35">
        <v>15263649</v>
      </c>
      <c r="X8" s="36">
        <v>27.5</v>
      </c>
      <c r="Y8" s="36">
        <v>6.0472795266725443</v>
      </c>
      <c r="Z8" s="35">
        <v>16020160</v>
      </c>
      <c r="AA8" s="36">
        <v>26.9</v>
      </c>
      <c r="AB8" s="36">
        <v>4.956291906345589</v>
      </c>
      <c r="AC8" s="35">
        <v>16807332</v>
      </c>
      <c r="AD8" s="36">
        <v>29.1</v>
      </c>
      <c r="AE8" s="36">
        <v>4.913633821385055</v>
      </c>
      <c r="AF8" s="35">
        <v>18183433</v>
      </c>
      <c r="AG8" s="36">
        <v>31.3</v>
      </c>
      <c r="AH8" s="36">
        <v>8.1875041202256185</v>
      </c>
      <c r="AI8" s="35">
        <v>19008807</v>
      </c>
      <c r="AJ8" s="36">
        <v>31.5</v>
      </c>
      <c r="AK8" s="36">
        <v>4.5391538550503707</v>
      </c>
      <c r="AL8" s="35">
        <v>20466723</v>
      </c>
      <c r="AM8" s="36">
        <v>32.299999999999997</v>
      </c>
      <c r="AN8" s="36">
        <v>7.6696870035031672</v>
      </c>
      <c r="AO8" s="35">
        <v>21304351</v>
      </c>
      <c r="AP8" s="36">
        <v>26.7</v>
      </c>
      <c r="AQ8" s="36">
        <v>4.0926336863991386</v>
      </c>
      <c r="AR8" s="35">
        <v>20352626</v>
      </c>
      <c r="AS8" s="36">
        <v>26.9</v>
      </c>
      <c r="AT8" s="36">
        <v>-4.467279946711356</v>
      </c>
      <c r="AU8" s="38">
        <v>22921796</v>
      </c>
      <c r="AV8" s="39">
        <v>30.1</v>
      </c>
      <c r="AW8" s="40">
        <v>12.623285073876955</v>
      </c>
      <c r="AX8" s="38">
        <v>23810551</v>
      </c>
      <c r="AY8" s="39">
        <v>31.3</v>
      </c>
      <c r="AZ8" s="40">
        <v>3.8773357899180239</v>
      </c>
      <c r="BA8" s="38">
        <v>23899102</v>
      </c>
      <c r="BB8" s="39">
        <v>29.9</v>
      </c>
      <c r="BC8" s="40">
        <v>0.37189815556977202</v>
      </c>
    </row>
    <row r="9" spans="1:55" ht="32.25" customHeight="1">
      <c r="C9" s="41"/>
      <c r="D9" s="42" t="s">
        <v>29</v>
      </c>
      <c r="E9" s="43">
        <v>9160282</v>
      </c>
      <c r="F9" s="44">
        <v>19.3</v>
      </c>
      <c r="G9" s="45">
        <v>2.4000000000000057</v>
      </c>
      <c r="H9" s="43">
        <v>9110839</v>
      </c>
      <c r="I9" s="44">
        <v>19.600000000000001</v>
      </c>
      <c r="J9" s="45">
        <v>-0.53975412547343504</v>
      </c>
      <c r="K9" s="43">
        <v>9317160</v>
      </c>
      <c r="L9" s="44">
        <v>19.600000000000001</v>
      </c>
      <c r="M9" s="44">
        <v>2.2645664136969224</v>
      </c>
      <c r="N9" s="43">
        <v>9637540</v>
      </c>
      <c r="O9" s="44">
        <v>20.2</v>
      </c>
      <c r="P9" s="44">
        <v>3.4386014622481476</v>
      </c>
      <c r="Q9" s="43">
        <v>9688725</v>
      </c>
      <c r="R9" s="44">
        <v>19.7</v>
      </c>
      <c r="S9" s="44">
        <v>0.53110026002485267</v>
      </c>
      <c r="T9" s="43">
        <v>10161975</v>
      </c>
      <c r="U9" s="44">
        <v>19.7</v>
      </c>
      <c r="V9" s="44">
        <v>4.8845436319020274</v>
      </c>
      <c r="W9" s="43">
        <v>10411537</v>
      </c>
      <c r="X9" s="44">
        <v>18.8</v>
      </c>
      <c r="Y9" s="44">
        <v>2.4558415071873396</v>
      </c>
      <c r="Z9" s="43">
        <v>10638963</v>
      </c>
      <c r="AA9" s="44">
        <v>17.899999999999999</v>
      </c>
      <c r="AB9" s="44">
        <v>2.1843652863165142</v>
      </c>
      <c r="AC9" s="43">
        <v>11046672</v>
      </c>
      <c r="AD9" s="44">
        <v>19.100000000000001</v>
      </c>
      <c r="AE9" s="44">
        <v>3.8322250016284531</v>
      </c>
      <c r="AF9" s="43">
        <v>11492455</v>
      </c>
      <c r="AG9" s="44">
        <v>19.8</v>
      </c>
      <c r="AH9" s="44">
        <v>4.0354506769097576</v>
      </c>
      <c r="AI9" s="43">
        <v>12021354</v>
      </c>
      <c r="AJ9" s="44">
        <v>19.899999999999999</v>
      </c>
      <c r="AK9" s="44">
        <v>4.6021411439070237</v>
      </c>
      <c r="AL9" s="43">
        <v>12335193</v>
      </c>
      <c r="AM9" s="44">
        <v>19.5</v>
      </c>
      <c r="AN9" s="44">
        <v>2.6106792961924308</v>
      </c>
      <c r="AO9" s="43">
        <v>12625845</v>
      </c>
      <c r="AP9" s="44">
        <v>15.8</v>
      </c>
      <c r="AQ9" s="44">
        <v>2.3562825486394878</v>
      </c>
      <c r="AR9" s="43">
        <v>12512013</v>
      </c>
      <c r="AS9" s="44">
        <v>16.5</v>
      </c>
      <c r="AT9" s="44">
        <v>-0.90157926063562099</v>
      </c>
      <c r="AU9" s="46">
        <v>13274889</v>
      </c>
      <c r="AV9" s="47">
        <v>17.5</v>
      </c>
      <c r="AW9" s="48">
        <v>6.0971483965050144</v>
      </c>
      <c r="AX9" s="46">
        <v>13603344</v>
      </c>
      <c r="AY9" s="47">
        <v>17.899999999999999</v>
      </c>
      <c r="AZ9" s="48">
        <v>2.4742579768463502</v>
      </c>
      <c r="BA9" s="46">
        <v>13835603</v>
      </c>
      <c r="BB9" s="47">
        <v>17.3</v>
      </c>
      <c r="BC9" s="48">
        <v>1.7073669533020697</v>
      </c>
    </row>
    <row r="10" spans="1:55" ht="32.25" customHeight="1">
      <c r="C10" s="41"/>
      <c r="D10" s="42" t="s">
        <v>30</v>
      </c>
      <c r="E10" s="43">
        <v>359099</v>
      </c>
      <c r="F10" s="44">
        <v>0.8</v>
      </c>
      <c r="G10" s="45">
        <v>3.9000000000000057</v>
      </c>
      <c r="H10" s="43">
        <v>358710</v>
      </c>
      <c r="I10" s="44">
        <v>0.8</v>
      </c>
      <c r="J10" s="45">
        <v>-0.1083266731458421</v>
      </c>
      <c r="K10" s="43">
        <v>361552</v>
      </c>
      <c r="L10" s="44">
        <v>0.8</v>
      </c>
      <c r="M10" s="44">
        <v>0.79228346017674589</v>
      </c>
      <c r="N10" s="43">
        <v>390276</v>
      </c>
      <c r="O10" s="44">
        <v>0.8</v>
      </c>
      <c r="P10" s="44">
        <v>7.944638668849846</v>
      </c>
      <c r="Q10" s="43">
        <v>413727</v>
      </c>
      <c r="R10" s="44">
        <v>0.8</v>
      </c>
      <c r="S10" s="44">
        <v>6.0088245241828764</v>
      </c>
      <c r="T10" s="43">
        <v>435085</v>
      </c>
      <c r="U10" s="44">
        <v>0.8</v>
      </c>
      <c r="V10" s="44">
        <v>5.1623413506974414</v>
      </c>
      <c r="W10" s="43">
        <v>456477</v>
      </c>
      <c r="X10" s="44">
        <v>0.8</v>
      </c>
      <c r="Y10" s="44">
        <v>4.9167404070469045</v>
      </c>
      <c r="Z10" s="43">
        <v>419797</v>
      </c>
      <c r="AA10" s="44">
        <v>0.7</v>
      </c>
      <c r="AB10" s="44">
        <v>-8.0354541411725044</v>
      </c>
      <c r="AC10" s="43">
        <v>416422</v>
      </c>
      <c r="AD10" s="44">
        <v>0.7</v>
      </c>
      <c r="AE10" s="44">
        <v>-0.80396000924256583</v>
      </c>
      <c r="AF10" s="43">
        <v>503775</v>
      </c>
      <c r="AG10" s="44">
        <v>0.9</v>
      </c>
      <c r="AH10" s="44">
        <v>20.977037716547152</v>
      </c>
      <c r="AI10" s="43">
        <v>560964</v>
      </c>
      <c r="AJ10" s="44">
        <v>0.9</v>
      </c>
      <c r="AK10" s="44">
        <v>11.35209170760756</v>
      </c>
      <c r="AL10" s="43">
        <v>479569</v>
      </c>
      <c r="AM10" s="44">
        <v>0.8</v>
      </c>
      <c r="AN10" s="44">
        <v>-14.509843768940611</v>
      </c>
      <c r="AO10" s="43">
        <v>273496</v>
      </c>
      <c r="AP10" s="44">
        <v>0.3</v>
      </c>
      <c r="AQ10" s="44">
        <v>-42.970458891212736</v>
      </c>
      <c r="AR10" s="43">
        <v>229826</v>
      </c>
      <c r="AS10" s="44">
        <v>0.3</v>
      </c>
      <c r="AT10" s="44">
        <v>-15.967326761634537</v>
      </c>
      <c r="AU10" s="46">
        <v>255387</v>
      </c>
      <c r="AV10" s="47">
        <v>0.3</v>
      </c>
      <c r="AW10" s="48">
        <v>11.121892214109796</v>
      </c>
      <c r="AX10" s="46">
        <v>267308</v>
      </c>
      <c r="AY10" s="47">
        <v>0.4</v>
      </c>
      <c r="AZ10" s="48">
        <v>4.6678178607368448</v>
      </c>
      <c r="BA10" s="46">
        <v>268377</v>
      </c>
      <c r="BB10" s="47">
        <v>0.3</v>
      </c>
      <c r="BC10" s="48">
        <v>0.39991320873300484</v>
      </c>
    </row>
    <row r="11" spans="1:55" ht="32.25" customHeight="1">
      <c r="C11" s="41"/>
      <c r="D11" s="42" t="s">
        <v>31</v>
      </c>
      <c r="E11" s="43">
        <v>703476</v>
      </c>
      <c r="F11" s="44">
        <v>1.5</v>
      </c>
      <c r="G11" s="45">
        <v>-0.90000000000000568</v>
      </c>
      <c r="H11" s="43">
        <v>695087</v>
      </c>
      <c r="I11" s="44">
        <v>1.5</v>
      </c>
      <c r="J11" s="45">
        <v>-1.1925069227663787</v>
      </c>
      <c r="K11" s="43">
        <v>696703</v>
      </c>
      <c r="L11" s="44">
        <v>1.5</v>
      </c>
      <c r="M11" s="44">
        <v>0.23248888268663226</v>
      </c>
      <c r="N11" s="43">
        <v>706430</v>
      </c>
      <c r="O11" s="44">
        <v>1.5</v>
      </c>
      <c r="P11" s="44">
        <v>1.396147282270932</v>
      </c>
      <c r="Q11" s="43">
        <v>704408</v>
      </c>
      <c r="R11" s="44">
        <v>1.4</v>
      </c>
      <c r="S11" s="44">
        <v>-0.2862279348272323</v>
      </c>
      <c r="T11" s="43">
        <v>771872</v>
      </c>
      <c r="U11" s="44">
        <v>1.5</v>
      </c>
      <c r="V11" s="44">
        <v>9.5774040044974029</v>
      </c>
      <c r="W11" s="43">
        <v>733633</v>
      </c>
      <c r="X11" s="44">
        <v>1.3</v>
      </c>
      <c r="Y11" s="44">
        <v>-4.9540597404751026</v>
      </c>
      <c r="Z11" s="43">
        <v>785081</v>
      </c>
      <c r="AA11" s="44">
        <v>1.3</v>
      </c>
      <c r="AB11" s="44">
        <v>7.0127706905223741</v>
      </c>
      <c r="AC11" s="43">
        <v>794036</v>
      </c>
      <c r="AD11" s="44">
        <v>1.4</v>
      </c>
      <c r="AE11" s="44">
        <v>1.1406466339141996</v>
      </c>
      <c r="AF11" s="43">
        <v>771495</v>
      </c>
      <c r="AG11" s="44">
        <v>1.3</v>
      </c>
      <c r="AH11" s="44">
        <v>-2.8387881657758629</v>
      </c>
      <c r="AI11" s="43">
        <v>783868</v>
      </c>
      <c r="AJ11" s="44">
        <v>1.3</v>
      </c>
      <c r="AK11" s="44">
        <v>1.603769305050573</v>
      </c>
      <c r="AL11" s="43">
        <v>735991</v>
      </c>
      <c r="AM11" s="44">
        <v>1.2</v>
      </c>
      <c r="AN11" s="44">
        <v>-6.1077885562365042</v>
      </c>
      <c r="AO11" s="43">
        <v>682103</v>
      </c>
      <c r="AP11" s="44">
        <v>0.9</v>
      </c>
      <c r="AQ11" s="44">
        <v>-7.3218286636657197</v>
      </c>
      <c r="AR11" s="43">
        <v>709360</v>
      </c>
      <c r="AS11" s="44">
        <v>0.9</v>
      </c>
      <c r="AT11" s="44">
        <v>3.9960240608823083</v>
      </c>
      <c r="AU11" s="46">
        <v>761456</v>
      </c>
      <c r="AV11" s="47">
        <v>1</v>
      </c>
      <c r="AW11" s="48">
        <v>7.3440848088417665</v>
      </c>
      <c r="AX11" s="46">
        <v>781415</v>
      </c>
      <c r="AY11" s="47">
        <v>1</v>
      </c>
      <c r="AZ11" s="48">
        <v>2.6211626147801148</v>
      </c>
      <c r="BA11" s="46">
        <v>795796</v>
      </c>
      <c r="BB11" s="47">
        <v>1</v>
      </c>
      <c r="BC11" s="48">
        <v>1.8403793118893397</v>
      </c>
    </row>
    <row r="12" spans="1:55" ht="32.25" customHeight="1">
      <c r="C12" s="41"/>
      <c r="D12" s="42" t="s">
        <v>32</v>
      </c>
      <c r="E12" s="43">
        <v>580729</v>
      </c>
      <c r="F12" s="44">
        <v>1.2</v>
      </c>
      <c r="G12" s="45">
        <v>-11.700000000000003</v>
      </c>
      <c r="H12" s="43">
        <v>436892</v>
      </c>
      <c r="I12" s="44">
        <v>0.9</v>
      </c>
      <c r="J12" s="45">
        <v>-24.768351503024643</v>
      </c>
      <c r="K12" s="43">
        <v>469867</v>
      </c>
      <c r="L12" s="44">
        <v>1</v>
      </c>
      <c r="M12" s="44">
        <v>7.5476319090301391</v>
      </c>
      <c r="N12" s="43">
        <v>449562</v>
      </c>
      <c r="O12" s="44">
        <v>0.9</v>
      </c>
      <c r="P12" s="44">
        <v>-4.3214356402982101</v>
      </c>
      <c r="Q12" s="43">
        <v>435908</v>
      </c>
      <c r="R12" s="44">
        <v>0.9</v>
      </c>
      <c r="S12" s="44">
        <v>-3.0371784092071863</v>
      </c>
      <c r="T12" s="43">
        <v>441283</v>
      </c>
      <c r="U12" s="44">
        <v>0.9</v>
      </c>
      <c r="V12" s="44">
        <v>1.2330583517623062</v>
      </c>
      <c r="W12" s="43">
        <v>471895</v>
      </c>
      <c r="X12" s="44">
        <v>0.9</v>
      </c>
      <c r="Y12" s="44">
        <v>6.9370449348830521</v>
      </c>
      <c r="Z12" s="43">
        <v>492836</v>
      </c>
      <c r="AA12" s="44">
        <v>0.8</v>
      </c>
      <c r="AB12" s="44">
        <v>4.4376397291770342</v>
      </c>
      <c r="AC12" s="43">
        <v>494580</v>
      </c>
      <c r="AD12" s="44">
        <v>0.9</v>
      </c>
      <c r="AE12" s="44">
        <v>0.35387025298476704</v>
      </c>
      <c r="AF12" s="43">
        <v>483532</v>
      </c>
      <c r="AG12" s="44">
        <v>0.8</v>
      </c>
      <c r="AH12" s="44">
        <v>-2.2338145497189488</v>
      </c>
      <c r="AI12" s="43">
        <v>782497</v>
      </c>
      <c r="AJ12" s="44">
        <v>1.3</v>
      </c>
      <c r="AK12" s="44">
        <v>61.829413565182854</v>
      </c>
      <c r="AL12" s="43">
        <v>651137</v>
      </c>
      <c r="AM12" s="44">
        <v>1</v>
      </c>
      <c r="AN12" s="44">
        <v>-16.787284807481694</v>
      </c>
      <c r="AO12" s="43">
        <v>544616</v>
      </c>
      <c r="AP12" s="44">
        <v>0.7</v>
      </c>
      <c r="AQ12" s="44">
        <v>-16.359230085220155</v>
      </c>
      <c r="AR12" s="43">
        <v>513241</v>
      </c>
      <c r="AS12" s="44">
        <v>0.7</v>
      </c>
      <c r="AT12" s="44">
        <v>-5.7609398181470928</v>
      </c>
      <c r="AU12" s="46">
        <v>506347</v>
      </c>
      <c r="AV12" s="47">
        <v>0.7</v>
      </c>
      <c r="AW12" s="48">
        <v>-1.3432286196932819</v>
      </c>
      <c r="AX12" s="46">
        <v>616229</v>
      </c>
      <c r="AY12" s="47">
        <v>0.8</v>
      </c>
      <c r="AZ12" s="48">
        <v>21.700928414703746</v>
      </c>
      <c r="BA12" s="46">
        <v>526847</v>
      </c>
      <c r="BB12" s="47">
        <v>0.7</v>
      </c>
      <c r="BC12" s="48">
        <v>-14.504672775867411</v>
      </c>
    </row>
    <row r="13" spans="1:55" ht="32.25" customHeight="1">
      <c r="C13" s="41"/>
      <c r="D13" s="42" t="s">
        <v>33</v>
      </c>
      <c r="E13" s="43">
        <v>32869</v>
      </c>
      <c r="F13" s="44">
        <v>0.1</v>
      </c>
      <c r="G13" s="45">
        <v>70</v>
      </c>
      <c r="H13" s="43">
        <v>11130</v>
      </c>
      <c r="I13" s="44">
        <v>0</v>
      </c>
      <c r="J13" s="45">
        <v>-66.138306611092517</v>
      </c>
      <c r="K13" s="43">
        <v>3824</v>
      </c>
      <c r="L13" s="44">
        <v>0</v>
      </c>
      <c r="M13" s="44">
        <v>-65.642407906558844</v>
      </c>
      <c r="N13" s="43">
        <v>270</v>
      </c>
      <c r="O13" s="44">
        <v>0</v>
      </c>
      <c r="P13" s="44">
        <v>-92.939330543933053</v>
      </c>
      <c r="Q13" s="43">
        <v>81420</v>
      </c>
      <c r="R13" s="44">
        <v>0.2</v>
      </c>
      <c r="S13" s="44">
        <v>30055.555555555555</v>
      </c>
      <c r="T13" s="43">
        <v>46093</v>
      </c>
      <c r="U13" s="44">
        <v>0.1</v>
      </c>
      <c r="V13" s="44">
        <v>-43.388602309014978</v>
      </c>
      <c r="W13" s="43">
        <v>610</v>
      </c>
      <c r="X13" s="44">
        <v>0</v>
      </c>
      <c r="Y13" s="44">
        <v>-98.676588636018479</v>
      </c>
      <c r="Z13" s="43">
        <v>16035</v>
      </c>
      <c r="AA13" s="44">
        <v>0</v>
      </c>
      <c r="AB13" s="44">
        <v>2528.688524590164</v>
      </c>
      <c r="AC13" s="43">
        <v>22585</v>
      </c>
      <c r="AD13" s="44">
        <v>0</v>
      </c>
      <c r="AE13" s="44">
        <v>40.848144683504842</v>
      </c>
      <c r="AF13" s="43">
        <v>28480</v>
      </c>
      <c r="AG13" s="44">
        <v>0</v>
      </c>
      <c r="AH13" s="44">
        <v>26.101394731016157</v>
      </c>
      <c r="AI13" s="43">
        <v>41115</v>
      </c>
      <c r="AJ13" s="44">
        <v>0.1</v>
      </c>
      <c r="AK13" s="44">
        <v>44.364466292134843</v>
      </c>
      <c r="AL13" s="43">
        <v>80058</v>
      </c>
      <c r="AM13" s="44">
        <v>0.1</v>
      </c>
      <c r="AN13" s="44">
        <v>94.717256475738793</v>
      </c>
      <c r="AO13" s="43">
        <v>190592</v>
      </c>
      <c r="AP13" s="44">
        <v>0.2</v>
      </c>
      <c r="AQ13" s="44">
        <v>138.06740113417771</v>
      </c>
      <c r="AR13" s="43">
        <v>248034</v>
      </c>
      <c r="AS13" s="44">
        <v>0.3</v>
      </c>
      <c r="AT13" s="44">
        <v>30.138725654801888</v>
      </c>
      <c r="AU13" s="46">
        <v>268490</v>
      </c>
      <c r="AV13" s="47">
        <v>0.4</v>
      </c>
      <c r="AW13" s="48">
        <v>8.2472564245224422</v>
      </c>
      <c r="AX13" s="46">
        <v>346048</v>
      </c>
      <c r="AY13" s="47">
        <v>0.5</v>
      </c>
      <c r="AZ13" s="48">
        <v>28.886736936198744</v>
      </c>
      <c r="BA13" s="46">
        <v>372460</v>
      </c>
      <c r="BB13" s="47">
        <v>0.5</v>
      </c>
      <c r="BC13" s="48">
        <v>7.6324671721841986</v>
      </c>
    </row>
    <row r="14" spans="1:55" ht="32.25" customHeight="1">
      <c r="C14" s="41"/>
      <c r="D14" s="42" t="s">
        <v>34</v>
      </c>
      <c r="E14" s="43">
        <v>338359</v>
      </c>
      <c r="F14" s="44">
        <v>0.7</v>
      </c>
      <c r="G14" s="45">
        <v>-58.6</v>
      </c>
      <c r="H14" s="43">
        <v>108546</v>
      </c>
      <c r="I14" s="44">
        <v>0.2</v>
      </c>
      <c r="J14" s="45">
        <v>-67.919872088521373</v>
      </c>
      <c r="K14" s="43">
        <v>124551</v>
      </c>
      <c r="L14" s="44">
        <v>0.3</v>
      </c>
      <c r="M14" s="44">
        <v>14.744900779393078</v>
      </c>
      <c r="N14" s="43">
        <v>149148</v>
      </c>
      <c r="O14" s="44">
        <v>0.3</v>
      </c>
      <c r="P14" s="44">
        <v>19.748536743984403</v>
      </c>
      <c r="Q14" s="43">
        <v>303208</v>
      </c>
      <c r="R14" s="44">
        <v>0.6</v>
      </c>
      <c r="S14" s="44">
        <v>103.29337302545123</v>
      </c>
      <c r="T14" s="43">
        <v>199367</v>
      </c>
      <c r="U14" s="44">
        <v>0.4</v>
      </c>
      <c r="V14" s="44">
        <v>-34.247447296905101</v>
      </c>
      <c r="W14" s="43">
        <v>635749</v>
      </c>
      <c r="X14" s="44">
        <v>1.1000000000000001</v>
      </c>
      <c r="Y14" s="44">
        <v>218.88376712294414</v>
      </c>
      <c r="Z14" s="43">
        <v>765381</v>
      </c>
      <c r="AA14" s="44">
        <v>1.3</v>
      </c>
      <c r="AB14" s="44">
        <v>20.390437106468127</v>
      </c>
      <c r="AC14" s="43">
        <v>614253</v>
      </c>
      <c r="AD14" s="44">
        <v>1.1000000000000001</v>
      </c>
      <c r="AE14" s="44">
        <v>-19.745460104183408</v>
      </c>
      <c r="AF14" s="43">
        <v>1926761</v>
      </c>
      <c r="AG14" s="44">
        <v>3.3</v>
      </c>
      <c r="AH14" s="44">
        <v>213.67547248446485</v>
      </c>
      <c r="AI14" s="43">
        <v>1957049</v>
      </c>
      <c r="AJ14" s="44">
        <v>3.2</v>
      </c>
      <c r="AK14" s="44">
        <v>1.5719645560606565</v>
      </c>
      <c r="AL14" s="43">
        <v>3182496</v>
      </c>
      <c r="AM14" s="44">
        <v>5</v>
      </c>
      <c r="AN14" s="44">
        <v>62.617083169608946</v>
      </c>
      <c r="AO14" s="43">
        <v>2873898</v>
      </c>
      <c r="AP14" s="44">
        <v>3.6</v>
      </c>
      <c r="AQ14" s="44">
        <v>-9.6967286054719271</v>
      </c>
      <c r="AR14" s="43">
        <v>2109010</v>
      </c>
      <c r="AS14" s="44">
        <v>2.8</v>
      </c>
      <c r="AT14" s="44">
        <v>-26.615001645848256</v>
      </c>
      <c r="AU14" s="46">
        <v>3420809</v>
      </c>
      <c r="AV14" s="47">
        <v>4.5</v>
      </c>
      <c r="AW14" s="48">
        <v>62.19975249050502</v>
      </c>
      <c r="AX14" s="46">
        <v>3884195</v>
      </c>
      <c r="AY14" s="47">
        <v>5.0999999999999996</v>
      </c>
      <c r="AZ14" s="48">
        <v>13.546093921057857</v>
      </c>
      <c r="BA14" s="46">
        <v>4723081</v>
      </c>
      <c r="BB14" s="47">
        <v>5.9</v>
      </c>
      <c r="BC14" s="48">
        <v>21.597422374520335</v>
      </c>
    </row>
    <row r="15" spans="1:55" ht="32.25" customHeight="1">
      <c r="C15" s="41"/>
      <c r="D15" s="42" t="s">
        <v>35</v>
      </c>
      <c r="E15" s="43">
        <v>934178</v>
      </c>
      <c r="F15" s="44">
        <v>2</v>
      </c>
      <c r="G15" s="49">
        <v>-37.5</v>
      </c>
      <c r="H15" s="43">
        <v>928227</v>
      </c>
      <c r="I15" s="44">
        <v>2</v>
      </c>
      <c r="J15" s="49">
        <v>-0.63703063013687</v>
      </c>
      <c r="K15" s="43">
        <v>842368</v>
      </c>
      <c r="L15" s="44">
        <v>1.8</v>
      </c>
      <c r="M15" s="50">
        <v>-9.2497848047945137</v>
      </c>
      <c r="N15" s="43">
        <v>1263809</v>
      </c>
      <c r="O15" s="44">
        <v>2.6</v>
      </c>
      <c r="P15" s="50">
        <v>50.030509231119893</v>
      </c>
      <c r="Q15" s="43">
        <v>1374464</v>
      </c>
      <c r="R15" s="44">
        <v>2.8</v>
      </c>
      <c r="S15" s="50">
        <v>8.7556743147105376</v>
      </c>
      <c r="T15" s="43">
        <v>1810397</v>
      </c>
      <c r="U15" s="44">
        <v>3.5</v>
      </c>
      <c r="V15" s="50">
        <v>31.716581882100957</v>
      </c>
      <c r="W15" s="43">
        <v>1857019</v>
      </c>
      <c r="X15" s="44">
        <v>3.4</v>
      </c>
      <c r="Y15" s="50">
        <v>2.5752362603340684</v>
      </c>
      <c r="Z15" s="43">
        <v>2205413</v>
      </c>
      <c r="AA15" s="44">
        <v>3.7</v>
      </c>
      <c r="AB15" s="50">
        <v>18.760928132668543</v>
      </c>
      <c r="AC15" s="43">
        <v>2845710</v>
      </c>
      <c r="AD15" s="44">
        <v>4.9000000000000004</v>
      </c>
      <c r="AE15" s="50">
        <v>29.032974776153033</v>
      </c>
      <c r="AF15" s="43">
        <v>2497997</v>
      </c>
      <c r="AG15" s="44">
        <v>4.3</v>
      </c>
      <c r="AH15" s="50">
        <v>-12.218848723165742</v>
      </c>
      <c r="AI15" s="43">
        <v>2449358</v>
      </c>
      <c r="AJ15" s="44">
        <v>4.0999999999999996</v>
      </c>
      <c r="AK15" s="50">
        <v>-1.9471200325700933</v>
      </c>
      <c r="AL15" s="43">
        <v>2057723</v>
      </c>
      <c r="AM15" s="44">
        <v>3.2</v>
      </c>
      <c r="AN15" s="50">
        <v>-15.989291887915114</v>
      </c>
      <c r="AO15" s="43">
        <v>2827235</v>
      </c>
      <c r="AP15" s="44">
        <v>3.5</v>
      </c>
      <c r="AQ15" s="50">
        <v>37.396287060989252</v>
      </c>
      <c r="AR15" s="43">
        <v>3367214</v>
      </c>
      <c r="AS15" s="44">
        <v>4.5</v>
      </c>
      <c r="AT15" s="50">
        <v>19.09919055189966</v>
      </c>
      <c r="AU15" s="46">
        <v>3435452</v>
      </c>
      <c r="AV15" s="47">
        <v>4.5</v>
      </c>
      <c r="AW15" s="51">
        <v>2.026541823596606</v>
      </c>
      <c r="AX15" s="46">
        <v>3959075</v>
      </c>
      <c r="AY15" s="47">
        <v>5.2</v>
      </c>
      <c r="AZ15" s="51">
        <v>15.241749848346009</v>
      </c>
      <c r="BA15" s="46">
        <v>2802542</v>
      </c>
      <c r="BB15" s="47">
        <v>3.5</v>
      </c>
      <c r="BC15" s="51">
        <v>-29.212202345244787</v>
      </c>
    </row>
    <row r="16" spans="1:55" ht="32.25" customHeight="1">
      <c r="C16" s="41"/>
      <c r="D16" s="42" t="s">
        <v>36</v>
      </c>
      <c r="E16" s="43">
        <v>670957</v>
      </c>
      <c r="F16" s="44">
        <v>1.4</v>
      </c>
      <c r="G16" s="45">
        <v>19.5</v>
      </c>
      <c r="H16" s="43">
        <v>791680</v>
      </c>
      <c r="I16" s="44">
        <v>1.7</v>
      </c>
      <c r="J16" s="45">
        <v>17.992658247845995</v>
      </c>
      <c r="K16" s="43">
        <v>775085</v>
      </c>
      <c r="L16" s="44">
        <v>1.6</v>
      </c>
      <c r="M16" s="44">
        <v>-2.0961752223120467</v>
      </c>
      <c r="N16" s="43">
        <v>630753</v>
      </c>
      <c r="O16" s="44">
        <v>1.3</v>
      </c>
      <c r="P16" s="44">
        <v>-18.621441519317237</v>
      </c>
      <c r="Q16" s="43">
        <v>558848</v>
      </c>
      <c r="R16" s="44">
        <v>1.1000000000000001</v>
      </c>
      <c r="S16" s="44">
        <v>-11.399866508760159</v>
      </c>
      <c r="T16" s="43">
        <v>527177</v>
      </c>
      <c r="U16" s="44">
        <v>1</v>
      </c>
      <c r="V16" s="44">
        <v>-5.6671939418231787</v>
      </c>
      <c r="W16" s="43">
        <v>696729</v>
      </c>
      <c r="X16" s="44">
        <v>1.3</v>
      </c>
      <c r="Y16" s="44">
        <v>32.162252905570618</v>
      </c>
      <c r="Z16" s="43">
        <v>696654</v>
      </c>
      <c r="AA16" s="44">
        <v>1.2</v>
      </c>
      <c r="AB16" s="44">
        <v>-1.0764587091971478E-2</v>
      </c>
      <c r="AC16" s="43">
        <v>573074</v>
      </c>
      <c r="AD16" s="44">
        <v>1</v>
      </c>
      <c r="AE16" s="44">
        <v>-17.739078509561423</v>
      </c>
      <c r="AF16" s="43">
        <v>478938</v>
      </c>
      <c r="AG16" s="44">
        <v>0.8</v>
      </c>
      <c r="AH16" s="44">
        <v>-16.4264998935565</v>
      </c>
      <c r="AI16" s="43">
        <v>412602</v>
      </c>
      <c r="AJ16" s="44">
        <v>0.7</v>
      </c>
      <c r="AK16" s="44">
        <v>-13.850644551069236</v>
      </c>
      <c r="AL16" s="43">
        <v>944556</v>
      </c>
      <c r="AM16" s="44">
        <v>1.5</v>
      </c>
      <c r="AN16" s="44">
        <v>128.92666540637222</v>
      </c>
      <c r="AO16" s="43">
        <v>1286566</v>
      </c>
      <c r="AP16" s="44">
        <v>1.6</v>
      </c>
      <c r="AQ16" s="44">
        <v>36.208546661076738</v>
      </c>
      <c r="AR16" s="52">
        <v>663928</v>
      </c>
      <c r="AS16" s="53">
        <v>0.9</v>
      </c>
      <c r="AT16" s="44">
        <v>-48.395340775366357</v>
      </c>
      <c r="AU16" s="54">
        <v>998966</v>
      </c>
      <c r="AV16" s="47">
        <v>1.3</v>
      </c>
      <c r="AW16" s="48">
        <v>50.463002012266386</v>
      </c>
      <c r="AX16" s="54">
        <v>352937</v>
      </c>
      <c r="AY16" s="47">
        <v>0.5</v>
      </c>
      <c r="AZ16" s="48">
        <v>-64.669768540671058</v>
      </c>
      <c r="BA16" s="54">
        <v>574396</v>
      </c>
      <c r="BB16" s="47">
        <v>0.7</v>
      </c>
      <c r="BC16" s="48">
        <v>62.747459178266936</v>
      </c>
    </row>
    <row r="17" spans="3:55" ht="32.25" customHeight="1">
      <c r="C17" s="33" t="s">
        <v>37</v>
      </c>
      <c r="D17" s="34" t="s">
        <v>28</v>
      </c>
      <c r="E17" s="35">
        <v>34685149</v>
      </c>
      <c r="F17" s="36">
        <v>73.099999999999994</v>
      </c>
      <c r="G17" s="36">
        <v>9.0999999999999943</v>
      </c>
      <c r="H17" s="35">
        <v>33956598</v>
      </c>
      <c r="I17" s="36">
        <v>73.2</v>
      </c>
      <c r="J17" s="36">
        <v>-2.1004695698438547</v>
      </c>
      <c r="K17" s="35">
        <v>34908964</v>
      </c>
      <c r="L17" s="36">
        <v>73.5</v>
      </c>
      <c r="M17" s="36">
        <v>2.8046566973523035</v>
      </c>
      <c r="N17" s="35">
        <v>34479138</v>
      </c>
      <c r="O17" s="36">
        <v>72.3</v>
      </c>
      <c r="P17" s="36">
        <v>-1.2312768720377898</v>
      </c>
      <c r="Q17" s="35">
        <v>35648246</v>
      </c>
      <c r="R17" s="36">
        <v>72.400000000000006</v>
      </c>
      <c r="S17" s="36">
        <v>3.390769223986978</v>
      </c>
      <c r="T17" s="35">
        <v>37303682</v>
      </c>
      <c r="U17" s="36">
        <v>72.2</v>
      </c>
      <c r="V17" s="36">
        <v>4.6438077205818162</v>
      </c>
      <c r="W17" s="35">
        <v>40147992</v>
      </c>
      <c r="X17" s="36">
        <v>72.5</v>
      </c>
      <c r="Y17" s="36">
        <v>7.6247433162227818</v>
      </c>
      <c r="Z17" s="35">
        <v>43506846</v>
      </c>
      <c r="AA17" s="36">
        <v>73.099999999999994</v>
      </c>
      <c r="AB17" s="36">
        <v>8.3661818005742461</v>
      </c>
      <c r="AC17" s="35">
        <v>40902398</v>
      </c>
      <c r="AD17" s="36">
        <v>70.900000000000006</v>
      </c>
      <c r="AE17" s="36">
        <v>-5.9862946626836671</v>
      </c>
      <c r="AF17" s="35">
        <v>39952537</v>
      </c>
      <c r="AG17" s="36">
        <v>68.7</v>
      </c>
      <c r="AH17" s="36">
        <v>-2.3222623768904715</v>
      </c>
      <c r="AI17" s="35">
        <v>41390994</v>
      </c>
      <c r="AJ17" s="36">
        <v>68.5</v>
      </c>
      <c r="AK17" s="36">
        <v>3.6004146620275845</v>
      </c>
      <c r="AL17" s="35">
        <v>42871826</v>
      </c>
      <c r="AM17" s="36">
        <v>67.7</v>
      </c>
      <c r="AN17" s="36">
        <v>3.5776671611220445</v>
      </c>
      <c r="AO17" s="35">
        <v>58490840</v>
      </c>
      <c r="AP17" s="36">
        <v>73.3</v>
      </c>
      <c r="AQ17" s="36">
        <v>36.431884193596041</v>
      </c>
      <c r="AR17" s="35">
        <v>55255004</v>
      </c>
      <c r="AS17" s="36">
        <v>73.099999999999994</v>
      </c>
      <c r="AT17" s="36">
        <v>-5.5322098297784787</v>
      </c>
      <c r="AU17" s="38">
        <v>53123967</v>
      </c>
      <c r="AV17" s="39">
        <v>69.900000000000006</v>
      </c>
      <c r="AW17" s="40">
        <v>-3.8567312383146368</v>
      </c>
      <c r="AX17" s="38">
        <v>51671736</v>
      </c>
      <c r="AY17" s="39">
        <v>67.900000000000006</v>
      </c>
      <c r="AZ17" s="40">
        <v>-2.7336644494188489</v>
      </c>
      <c r="BA17" s="38">
        <v>55953473</v>
      </c>
      <c r="BB17" s="39">
        <v>70.099999999999994</v>
      </c>
      <c r="BC17" s="40">
        <v>8.2864198717844459</v>
      </c>
    </row>
    <row r="18" spans="3:55" ht="32.25" customHeight="1">
      <c r="C18" s="41"/>
      <c r="D18" s="55" t="s">
        <v>38</v>
      </c>
      <c r="E18" s="43">
        <v>316191</v>
      </c>
      <c r="F18" s="44">
        <v>0.7</v>
      </c>
      <c r="G18" s="44">
        <v>-2.7999999999999972</v>
      </c>
      <c r="H18" s="43">
        <v>294964</v>
      </c>
      <c r="I18" s="44">
        <v>0.6</v>
      </c>
      <c r="J18" s="44">
        <v>-6.7133473122258369</v>
      </c>
      <c r="K18" s="43">
        <v>307163</v>
      </c>
      <c r="L18" s="44">
        <v>0.6</v>
      </c>
      <c r="M18" s="44">
        <v>4.1357589400740524</v>
      </c>
      <c r="N18" s="43">
        <v>305313</v>
      </c>
      <c r="O18" s="44">
        <v>0.6</v>
      </c>
      <c r="P18" s="44">
        <v>-0.6022860826336518</v>
      </c>
      <c r="Q18" s="43">
        <v>289099</v>
      </c>
      <c r="R18" s="44">
        <v>0.6</v>
      </c>
      <c r="S18" s="44">
        <v>-5.3106156632701573</v>
      </c>
      <c r="T18" s="43">
        <v>284380</v>
      </c>
      <c r="U18" s="44">
        <v>0.6</v>
      </c>
      <c r="V18" s="44">
        <v>-1.6323128063396974</v>
      </c>
      <c r="W18" s="43">
        <v>278443</v>
      </c>
      <c r="X18" s="44">
        <v>0.5</v>
      </c>
      <c r="Y18" s="44">
        <v>-2.0876995569308665</v>
      </c>
      <c r="Z18" s="43">
        <v>294464</v>
      </c>
      <c r="AA18" s="44">
        <v>0.5</v>
      </c>
      <c r="AB18" s="44">
        <v>5.7537808456308737</v>
      </c>
      <c r="AC18" s="43">
        <v>296530</v>
      </c>
      <c r="AD18" s="44">
        <v>0.5</v>
      </c>
      <c r="AE18" s="44">
        <v>0.70161377961313054</v>
      </c>
      <c r="AF18" s="43">
        <v>279745</v>
      </c>
      <c r="AG18" s="44">
        <v>0.5</v>
      </c>
      <c r="AH18" s="44">
        <v>-5.6604728020773649</v>
      </c>
      <c r="AI18" s="43">
        <v>280926</v>
      </c>
      <c r="AJ18" s="44">
        <v>0.5</v>
      </c>
      <c r="AK18" s="44">
        <v>0.42217019070940331</v>
      </c>
      <c r="AL18" s="43">
        <v>290444</v>
      </c>
      <c r="AM18" s="44">
        <v>0.5</v>
      </c>
      <c r="AN18" s="44">
        <v>3.3880808469134216</v>
      </c>
      <c r="AO18" s="43">
        <v>299858</v>
      </c>
      <c r="AP18" s="44">
        <v>0.4</v>
      </c>
      <c r="AQ18" s="44">
        <v>3.2412444395477191</v>
      </c>
      <c r="AR18" s="43">
        <v>289891</v>
      </c>
      <c r="AS18" s="44">
        <v>0.4</v>
      </c>
      <c r="AT18" s="44">
        <v>-3.323906649147268</v>
      </c>
      <c r="AU18" s="46">
        <v>318888</v>
      </c>
      <c r="AV18" s="47">
        <v>0.4</v>
      </c>
      <c r="AW18" s="48">
        <v>10.002725162216141</v>
      </c>
      <c r="AX18" s="46">
        <v>313363</v>
      </c>
      <c r="AY18" s="47">
        <v>0.4</v>
      </c>
      <c r="AZ18" s="48">
        <v>-1.7325832267128249</v>
      </c>
      <c r="BA18" s="46">
        <v>320199</v>
      </c>
      <c r="BB18" s="47">
        <v>0.4</v>
      </c>
      <c r="BC18" s="48">
        <v>2.181495581801296</v>
      </c>
    </row>
    <row r="19" spans="3:55" ht="32.25" customHeight="1">
      <c r="C19" s="41"/>
      <c r="D19" s="55" t="s">
        <v>39</v>
      </c>
      <c r="E19" s="43">
        <v>99842</v>
      </c>
      <c r="F19" s="44">
        <v>0.2</v>
      </c>
      <c r="G19" s="44">
        <v>-1.5999999999999943</v>
      </c>
      <c r="H19" s="43">
        <v>63341</v>
      </c>
      <c r="I19" s="44">
        <v>0.1</v>
      </c>
      <c r="J19" s="44">
        <v>-36.558762845295568</v>
      </c>
      <c r="K19" s="43">
        <v>51388</v>
      </c>
      <c r="L19" s="44">
        <v>0.1</v>
      </c>
      <c r="M19" s="44">
        <v>-18.870873525836352</v>
      </c>
      <c r="N19" s="43">
        <v>41059</v>
      </c>
      <c r="O19" s="44">
        <v>0.1</v>
      </c>
      <c r="P19" s="44">
        <v>-20.100023351755269</v>
      </c>
      <c r="Q19" s="43">
        <v>54629</v>
      </c>
      <c r="R19" s="44">
        <v>0.1</v>
      </c>
      <c r="S19" s="44">
        <v>33.050001217759807</v>
      </c>
      <c r="T19" s="43">
        <v>53703</v>
      </c>
      <c r="U19" s="44">
        <v>0.1</v>
      </c>
      <c r="V19" s="44">
        <v>-1.6950703838620518</v>
      </c>
      <c r="W19" s="43">
        <v>23379</v>
      </c>
      <c r="X19" s="44">
        <v>0</v>
      </c>
      <c r="Y19" s="44">
        <v>-56.466119211217247</v>
      </c>
      <c r="Z19" s="43">
        <v>45024</v>
      </c>
      <c r="AA19" s="44">
        <v>0.1</v>
      </c>
      <c r="AB19" s="44">
        <v>92.583087386115736</v>
      </c>
      <c r="AC19" s="43">
        <v>48794</v>
      </c>
      <c r="AD19" s="44">
        <v>0.1</v>
      </c>
      <c r="AE19" s="44">
        <v>8.3733120113717021</v>
      </c>
      <c r="AF19" s="43">
        <v>67447</v>
      </c>
      <c r="AG19" s="44">
        <v>0.1</v>
      </c>
      <c r="AH19" s="44">
        <v>38.228060827150891</v>
      </c>
      <c r="AI19" s="43">
        <v>76304</v>
      </c>
      <c r="AJ19" s="44">
        <v>0.1</v>
      </c>
      <c r="AK19" s="44">
        <v>13.131792370305572</v>
      </c>
      <c r="AL19" s="43">
        <v>44112</v>
      </c>
      <c r="AM19" s="44">
        <v>0.1</v>
      </c>
      <c r="AN19" s="44">
        <v>-42.18913818410568</v>
      </c>
      <c r="AO19" s="43" t="s">
        <v>40</v>
      </c>
      <c r="AP19" s="44">
        <v>0</v>
      </c>
      <c r="AQ19" s="44">
        <v>-100</v>
      </c>
      <c r="AR19" s="43" t="s">
        <v>40</v>
      </c>
      <c r="AS19" s="44">
        <v>0</v>
      </c>
      <c r="AT19" s="50" t="s">
        <v>41</v>
      </c>
      <c r="AU19" s="46" t="s">
        <v>42</v>
      </c>
      <c r="AV19" s="47">
        <v>0</v>
      </c>
      <c r="AW19" s="51" t="s">
        <v>41</v>
      </c>
      <c r="AX19" s="46" t="s">
        <v>40</v>
      </c>
      <c r="AY19" s="47">
        <v>0</v>
      </c>
      <c r="AZ19" s="51" t="s">
        <v>41</v>
      </c>
      <c r="BA19" s="46" t="s">
        <v>43</v>
      </c>
      <c r="BB19" s="47">
        <v>0</v>
      </c>
      <c r="BC19" s="51" t="s">
        <v>44</v>
      </c>
    </row>
    <row r="20" spans="3:55" ht="32.25" customHeight="1">
      <c r="C20" s="41"/>
      <c r="D20" s="55" t="s">
        <v>45</v>
      </c>
      <c r="E20" s="43">
        <v>23413</v>
      </c>
      <c r="F20" s="44">
        <v>0</v>
      </c>
      <c r="G20" s="44">
        <v>1.4000000000000057</v>
      </c>
      <c r="H20" s="43">
        <v>21043</v>
      </c>
      <c r="I20" s="44">
        <v>0</v>
      </c>
      <c r="J20" s="44">
        <v>-10.122581471831893</v>
      </c>
      <c r="K20" s="43">
        <v>21861</v>
      </c>
      <c r="L20" s="44">
        <v>0</v>
      </c>
      <c r="M20" s="44">
        <v>3.8872784298816798</v>
      </c>
      <c r="N20" s="43">
        <v>23493</v>
      </c>
      <c r="O20" s="44">
        <v>0</v>
      </c>
      <c r="P20" s="44">
        <v>7.4653492520927678</v>
      </c>
      <c r="Q20" s="43">
        <v>39178</v>
      </c>
      <c r="R20" s="44">
        <v>0.1</v>
      </c>
      <c r="S20" s="44">
        <v>66.764568169241898</v>
      </c>
      <c r="T20" s="43">
        <v>18018</v>
      </c>
      <c r="U20" s="44">
        <v>0</v>
      </c>
      <c r="V20" s="44">
        <v>-54.009903517280101</v>
      </c>
      <c r="W20" s="43">
        <v>14860</v>
      </c>
      <c r="X20" s="44">
        <v>0</v>
      </c>
      <c r="Y20" s="44">
        <v>-17.526917526917529</v>
      </c>
      <c r="Z20" s="43">
        <v>12741</v>
      </c>
      <c r="AA20" s="44">
        <v>0</v>
      </c>
      <c r="AB20" s="44">
        <v>-14.259757738896361</v>
      </c>
      <c r="AC20" s="43">
        <v>7544</v>
      </c>
      <c r="AD20" s="44">
        <v>0</v>
      </c>
      <c r="AE20" s="44">
        <v>-40.789576956282872</v>
      </c>
      <c r="AF20" s="43">
        <v>9196</v>
      </c>
      <c r="AG20" s="44">
        <v>0</v>
      </c>
      <c r="AH20" s="44">
        <v>21.898197242841988</v>
      </c>
      <c r="AI20" s="43">
        <v>7543</v>
      </c>
      <c r="AJ20" s="44">
        <v>0</v>
      </c>
      <c r="AK20" s="44">
        <v>-17.97520661157025</v>
      </c>
      <c r="AL20" s="43">
        <v>4698</v>
      </c>
      <c r="AM20" s="44">
        <v>0</v>
      </c>
      <c r="AN20" s="44">
        <v>-37.717088691502056</v>
      </c>
      <c r="AO20" s="43">
        <v>4870</v>
      </c>
      <c r="AP20" s="44">
        <v>0</v>
      </c>
      <c r="AQ20" s="44">
        <v>3.661132396764577</v>
      </c>
      <c r="AR20" s="43">
        <v>4118</v>
      </c>
      <c r="AS20" s="44">
        <v>0</v>
      </c>
      <c r="AT20" s="44">
        <v>-15.441478439425049</v>
      </c>
      <c r="AU20" s="46">
        <v>2239</v>
      </c>
      <c r="AV20" s="47">
        <v>0</v>
      </c>
      <c r="AW20" s="48">
        <v>-45.628946090335113</v>
      </c>
      <c r="AX20" s="46">
        <v>2038</v>
      </c>
      <c r="AY20" s="47">
        <v>0</v>
      </c>
      <c r="AZ20" s="48">
        <v>-8.9772219740955848</v>
      </c>
      <c r="BA20" s="46">
        <v>3009</v>
      </c>
      <c r="BB20" s="47">
        <v>0</v>
      </c>
      <c r="BC20" s="48">
        <v>47.64474975466144</v>
      </c>
    </row>
    <row r="21" spans="3:55" ht="32.25" customHeight="1">
      <c r="C21" s="41"/>
      <c r="D21" s="55" t="s">
        <v>46</v>
      </c>
      <c r="E21" s="43">
        <v>4629</v>
      </c>
      <c r="F21" s="44">
        <v>0</v>
      </c>
      <c r="G21" s="44">
        <v>-77.7</v>
      </c>
      <c r="H21" s="43">
        <v>3031</v>
      </c>
      <c r="I21" s="44">
        <v>0</v>
      </c>
      <c r="J21" s="44">
        <v>-34.521494923309568</v>
      </c>
      <c r="K21" s="43">
        <v>4350</v>
      </c>
      <c r="L21" s="44">
        <v>0</v>
      </c>
      <c r="M21" s="44">
        <v>43.516991092048826</v>
      </c>
      <c r="N21" s="43">
        <v>5654</v>
      </c>
      <c r="O21" s="44">
        <v>0</v>
      </c>
      <c r="P21" s="44">
        <v>29.977011494252871</v>
      </c>
      <c r="Q21" s="43">
        <v>6199</v>
      </c>
      <c r="R21" s="44">
        <v>0</v>
      </c>
      <c r="S21" s="44">
        <v>9.6391934913335753</v>
      </c>
      <c r="T21" s="43">
        <v>12888</v>
      </c>
      <c r="U21" s="44">
        <v>0</v>
      </c>
      <c r="V21" s="44">
        <v>107.90450072592353</v>
      </c>
      <c r="W21" s="43">
        <v>22240</v>
      </c>
      <c r="X21" s="44">
        <v>0</v>
      </c>
      <c r="Y21" s="44">
        <v>72.563625077591553</v>
      </c>
      <c r="Z21" s="43">
        <v>25575</v>
      </c>
      <c r="AA21" s="44">
        <v>0</v>
      </c>
      <c r="AB21" s="44">
        <v>14.995503597122294</v>
      </c>
      <c r="AC21" s="43">
        <v>12347</v>
      </c>
      <c r="AD21" s="44">
        <v>0</v>
      </c>
      <c r="AE21" s="44">
        <v>-51.722385141739977</v>
      </c>
      <c r="AF21" s="43">
        <v>18643</v>
      </c>
      <c r="AG21" s="44">
        <v>0</v>
      </c>
      <c r="AH21" s="44">
        <v>50.99214384060906</v>
      </c>
      <c r="AI21" s="43">
        <v>12526</v>
      </c>
      <c r="AJ21" s="44">
        <v>0</v>
      </c>
      <c r="AK21" s="44">
        <v>-32.811242825725472</v>
      </c>
      <c r="AL21" s="43">
        <v>16676</v>
      </c>
      <c r="AM21" s="44">
        <v>0</v>
      </c>
      <c r="AN21" s="44">
        <v>33.131087338336251</v>
      </c>
      <c r="AO21" s="43">
        <v>14557</v>
      </c>
      <c r="AP21" s="44">
        <v>0</v>
      </c>
      <c r="AQ21" s="44">
        <v>-12.706884144878872</v>
      </c>
      <c r="AR21" s="43">
        <v>24256</v>
      </c>
      <c r="AS21" s="44">
        <v>0</v>
      </c>
      <c r="AT21" s="44">
        <v>66.62773923198462</v>
      </c>
      <c r="AU21" s="46">
        <v>19740</v>
      </c>
      <c r="AV21" s="47">
        <v>0</v>
      </c>
      <c r="AW21" s="48">
        <v>-18.618073878627971</v>
      </c>
      <c r="AX21" s="46">
        <v>25771</v>
      </c>
      <c r="AY21" s="47">
        <v>0</v>
      </c>
      <c r="AZ21" s="48">
        <v>30.55217831813577</v>
      </c>
      <c r="BA21" s="46">
        <v>30397</v>
      </c>
      <c r="BB21" s="47">
        <v>0</v>
      </c>
      <c r="BC21" s="48">
        <v>17.950409374878753</v>
      </c>
    </row>
    <row r="22" spans="3:55" ht="32.25" customHeight="1">
      <c r="C22" s="41"/>
      <c r="D22" s="55" t="s">
        <v>47</v>
      </c>
      <c r="E22" s="43">
        <v>2134</v>
      </c>
      <c r="F22" s="44">
        <v>0</v>
      </c>
      <c r="G22" s="44">
        <v>-63.6</v>
      </c>
      <c r="H22" s="43">
        <v>2725</v>
      </c>
      <c r="I22" s="44">
        <v>0</v>
      </c>
      <c r="J22" s="44">
        <v>27.694470477975642</v>
      </c>
      <c r="K22" s="43">
        <v>1702</v>
      </c>
      <c r="L22" s="44">
        <v>0</v>
      </c>
      <c r="M22" s="44">
        <v>-37.541284403669728</v>
      </c>
      <c r="N22" s="43">
        <v>1485</v>
      </c>
      <c r="O22" s="44">
        <v>0</v>
      </c>
      <c r="P22" s="44">
        <v>-12.749706227967096</v>
      </c>
      <c r="Q22" s="43">
        <v>1633</v>
      </c>
      <c r="R22" s="44">
        <v>0</v>
      </c>
      <c r="S22" s="44">
        <v>9.9663299663299565</v>
      </c>
      <c r="T22" s="43">
        <v>21197</v>
      </c>
      <c r="U22" s="44">
        <v>0</v>
      </c>
      <c r="V22" s="44">
        <v>1198.0404164115125</v>
      </c>
      <c r="W22" s="43">
        <v>16771</v>
      </c>
      <c r="X22" s="44">
        <v>0</v>
      </c>
      <c r="Y22" s="44">
        <v>-20.880313251875261</v>
      </c>
      <c r="Z22" s="43">
        <v>20640</v>
      </c>
      <c r="AA22" s="44">
        <v>0</v>
      </c>
      <c r="AB22" s="44">
        <v>23.069584401645706</v>
      </c>
      <c r="AC22" s="43">
        <v>9750</v>
      </c>
      <c r="AD22" s="44">
        <v>0</v>
      </c>
      <c r="AE22" s="44">
        <v>-52.761627906976742</v>
      </c>
      <c r="AF22" s="43">
        <v>20734</v>
      </c>
      <c r="AG22" s="44">
        <v>0</v>
      </c>
      <c r="AH22" s="44">
        <v>112.65641025641027</v>
      </c>
      <c r="AI22" s="43">
        <v>10850</v>
      </c>
      <c r="AJ22" s="44">
        <v>0</v>
      </c>
      <c r="AK22" s="44">
        <v>-47.670492910195819</v>
      </c>
      <c r="AL22" s="43">
        <v>11774</v>
      </c>
      <c r="AM22" s="44">
        <v>0</v>
      </c>
      <c r="AN22" s="44">
        <v>8.5161290322580676</v>
      </c>
      <c r="AO22" s="43">
        <v>16169</v>
      </c>
      <c r="AP22" s="44">
        <v>0</v>
      </c>
      <c r="AQ22" s="44">
        <v>37.328010871411578</v>
      </c>
      <c r="AR22" s="43">
        <v>29377</v>
      </c>
      <c r="AS22" s="44">
        <v>0</v>
      </c>
      <c r="AT22" s="44">
        <v>81.687179170016691</v>
      </c>
      <c r="AU22" s="46">
        <v>19004</v>
      </c>
      <c r="AV22" s="47">
        <v>0</v>
      </c>
      <c r="AW22" s="48">
        <v>-35.309936344759507</v>
      </c>
      <c r="AX22" s="46">
        <v>28739</v>
      </c>
      <c r="AY22" s="47">
        <v>0</v>
      </c>
      <c r="AZ22" s="48">
        <v>51.226057672069047</v>
      </c>
      <c r="BA22" s="46">
        <v>67734</v>
      </c>
      <c r="BB22" s="47">
        <v>0.1</v>
      </c>
      <c r="BC22" s="48">
        <v>135.68669751905077</v>
      </c>
    </row>
    <row r="23" spans="3:55" ht="32.25" customHeight="1">
      <c r="C23" s="41"/>
      <c r="D23" s="55" t="s">
        <v>48</v>
      </c>
      <c r="E23" s="43">
        <v>727129</v>
      </c>
      <c r="F23" s="44">
        <v>1.5</v>
      </c>
      <c r="G23" s="44">
        <v>-5.0999999999999943</v>
      </c>
      <c r="H23" s="43">
        <v>774960</v>
      </c>
      <c r="I23" s="44">
        <v>1.7</v>
      </c>
      <c r="J23" s="44">
        <v>6.5780624895995121</v>
      </c>
      <c r="K23" s="43">
        <v>790723</v>
      </c>
      <c r="L23" s="44">
        <v>1.7</v>
      </c>
      <c r="M23" s="44">
        <v>2.0340404666047363</v>
      </c>
      <c r="N23" s="43">
        <v>779147</v>
      </c>
      <c r="O23" s="44">
        <v>1.6</v>
      </c>
      <c r="P23" s="44">
        <v>-1.4639766391011722</v>
      </c>
      <c r="Q23" s="43">
        <v>776511</v>
      </c>
      <c r="R23" s="44">
        <v>1.6</v>
      </c>
      <c r="S23" s="44">
        <v>-0.33831869980889273</v>
      </c>
      <c r="T23" s="43">
        <v>772287</v>
      </c>
      <c r="U23" s="44">
        <v>1.5</v>
      </c>
      <c r="V23" s="44">
        <v>-0.54397168874620316</v>
      </c>
      <c r="W23" s="43">
        <v>961008</v>
      </c>
      <c r="X23" s="44">
        <v>1.7</v>
      </c>
      <c r="Y23" s="44">
        <v>24.436640782507023</v>
      </c>
      <c r="Z23" s="43">
        <v>1803771</v>
      </c>
      <c r="AA23" s="44">
        <v>3</v>
      </c>
      <c r="AB23" s="44">
        <v>87.695731981419513</v>
      </c>
      <c r="AC23" s="43">
        <v>1642828</v>
      </c>
      <c r="AD23" s="44">
        <v>2.8</v>
      </c>
      <c r="AE23" s="44">
        <v>-8.9225849622817996</v>
      </c>
      <c r="AF23" s="43">
        <v>1763432</v>
      </c>
      <c r="AG23" s="44">
        <v>3</v>
      </c>
      <c r="AH23" s="44">
        <v>7.3412432707501862</v>
      </c>
      <c r="AI23" s="43">
        <v>1941616</v>
      </c>
      <c r="AJ23" s="44">
        <v>3.2</v>
      </c>
      <c r="AK23" s="44">
        <v>10.104387353751099</v>
      </c>
      <c r="AL23" s="43">
        <v>1866422</v>
      </c>
      <c r="AM23" s="44">
        <v>2.9</v>
      </c>
      <c r="AN23" s="44">
        <v>-3.8727534177715905</v>
      </c>
      <c r="AO23" s="43">
        <v>2307420</v>
      </c>
      <c r="AP23" s="44">
        <v>2.9</v>
      </c>
      <c r="AQ23" s="44">
        <v>23.627989811521722</v>
      </c>
      <c r="AR23" s="43">
        <v>2545815</v>
      </c>
      <c r="AS23" s="44">
        <v>3.4</v>
      </c>
      <c r="AT23" s="44">
        <v>10.331669136958155</v>
      </c>
      <c r="AU23" s="46">
        <v>2737656</v>
      </c>
      <c r="AV23" s="47">
        <v>3.6</v>
      </c>
      <c r="AW23" s="48">
        <v>7.5355436274827436</v>
      </c>
      <c r="AX23" s="46">
        <v>2728684</v>
      </c>
      <c r="AY23" s="47">
        <v>3.6</v>
      </c>
      <c r="AZ23" s="48">
        <v>-0.32772561636670305</v>
      </c>
      <c r="BA23" s="46">
        <v>3001075</v>
      </c>
      <c r="BB23" s="47">
        <v>3.8</v>
      </c>
      <c r="BC23" s="48">
        <v>9.9825043867300067</v>
      </c>
    </row>
    <row r="24" spans="3:55" ht="32.25" customHeight="1">
      <c r="C24" s="41"/>
      <c r="D24" s="55" t="s">
        <v>49</v>
      </c>
      <c r="E24" s="43">
        <v>515495</v>
      </c>
      <c r="F24" s="44">
        <v>1.1000000000000001</v>
      </c>
      <c r="G24" s="44">
        <v>-0.5</v>
      </c>
      <c r="H24" s="43">
        <v>505783</v>
      </c>
      <c r="I24" s="44">
        <v>1.1000000000000001</v>
      </c>
      <c r="J24" s="44">
        <v>-1.8840143939320431</v>
      </c>
      <c r="K24" s="43">
        <v>534850</v>
      </c>
      <c r="L24" s="44">
        <v>1.1000000000000001</v>
      </c>
      <c r="M24" s="44">
        <v>5.7469309960991088</v>
      </c>
      <c r="N24" s="43">
        <v>553691</v>
      </c>
      <c r="O24" s="44">
        <v>1.2</v>
      </c>
      <c r="P24" s="44">
        <v>3.5226699074506929</v>
      </c>
      <c r="Q24" s="43">
        <v>552410</v>
      </c>
      <c r="R24" s="44">
        <v>1.1000000000000001</v>
      </c>
      <c r="S24" s="44">
        <v>-0.23135647861352027</v>
      </c>
      <c r="T24" s="43">
        <v>583932</v>
      </c>
      <c r="U24" s="44">
        <v>1.1000000000000001</v>
      </c>
      <c r="V24" s="44">
        <v>5.7062688944805595</v>
      </c>
      <c r="W24" s="43">
        <v>577472</v>
      </c>
      <c r="X24" s="44">
        <v>1</v>
      </c>
      <c r="Y24" s="44">
        <v>-1.1062931985231117</v>
      </c>
      <c r="Z24" s="43">
        <v>574671</v>
      </c>
      <c r="AA24" s="44">
        <v>1</v>
      </c>
      <c r="AB24" s="44">
        <v>-0.48504516236285156</v>
      </c>
      <c r="AC24" s="43">
        <v>592597</v>
      </c>
      <c r="AD24" s="44">
        <v>1</v>
      </c>
      <c r="AE24" s="44">
        <v>3.1193500281030406</v>
      </c>
      <c r="AF24" s="43">
        <v>586451</v>
      </c>
      <c r="AG24" s="44">
        <v>1</v>
      </c>
      <c r="AH24" s="44">
        <v>-1.0371297863472129</v>
      </c>
      <c r="AI24" s="43">
        <v>586836</v>
      </c>
      <c r="AJ24" s="44">
        <v>1</v>
      </c>
      <c r="AK24" s="44">
        <v>6.5649133516698654E-2</v>
      </c>
      <c r="AL24" s="43">
        <v>589612</v>
      </c>
      <c r="AM24" s="44">
        <v>0.9</v>
      </c>
      <c r="AN24" s="44">
        <v>0.4730452801123386</v>
      </c>
      <c r="AO24" s="43">
        <v>592131</v>
      </c>
      <c r="AP24" s="44">
        <v>0.7</v>
      </c>
      <c r="AQ24" s="44">
        <v>0.42723011064904615</v>
      </c>
      <c r="AR24" s="43">
        <v>588660</v>
      </c>
      <c r="AS24" s="44">
        <v>0.8</v>
      </c>
      <c r="AT24" s="44">
        <v>-0.58618785370129212</v>
      </c>
      <c r="AU24" s="46">
        <v>607282</v>
      </c>
      <c r="AV24" s="47">
        <v>0.8</v>
      </c>
      <c r="AW24" s="48">
        <v>3.1634559847789845</v>
      </c>
      <c r="AX24" s="46">
        <v>597520</v>
      </c>
      <c r="AY24" s="47">
        <v>0.8</v>
      </c>
      <c r="AZ24" s="48">
        <v>-1.6074904245474086</v>
      </c>
      <c r="BA24" s="46">
        <v>591998</v>
      </c>
      <c r="BB24" s="47">
        <v>0.7</v>
      </c>
      <c r="BC24" s="48">
        <v>-0.92415316642120438</v>
      </c>
    </row>
    <row r="25" spans="3:55" ht="32.25" customHeight="1">
      <c r="C25" s="41"/>
      <c r="D25" s="55" t="s">
        <v>50</v>
      </c>
      <c r="E25" s="43">
        <v>123592</v>
      </c>
      <c r="F25" s="44">
        <v>0.3</v>
      </c>
      <c r="G25" s="44">
        <v>43.699999999999989</v>
      </c>
      <c r="H25" s="43">
        <v>127513</v>
      </c>
      <c r="I25" s="44">
        <v>0.3</v>
      </c>
      <c r="J25" s="44">
        <v>3.1725354391870075</v>
      </c>
      <c r="K25" s="43">
        <v>149278</v>
      </c>
      <c r="L25" s="44">
        <v>0.3</v>
      </c>
      <c r="M25" s="44">
        <v>17.06884788217673</v>
      </c>
      <c r="N25" s="43">
        <v>104530</v>
      </c>
      <c r="O25" s="44">
        <v>0.2</v>
      </c>
      <c r="P25" s="44">
        <v>-29.976285855919826</v>
      </c>
      <c r="Q25" s="43">
        <v>28848</v>
      </c>
      <c r="R25" s="44">
        <v>0.1</v>
      </c>
      <c r="S25" s="44">
        <v>-72.402181192002303</v>
      </c>
      <c r="T25" s="43">
        <v>29821</v>
      </c>
      <c r="U25" s="44">
        <v>0.1</v>
      </c>
      <c r="V25" s="44">
        <v>3.3728508042151883</v>
      </c>
      <c r="W25" s="43">
        <v>31390</v>
      </c>
      <c r="X25" s="44">
        <v>0.1</v>
      </c>
      <c r="Y25" s="44">
        <v>5.2613929781026858</v>
      </c>
      <c r="Z25" s="43">
        <v>33146</v>
      </c>
      <c r="AA25" s="44">
        <v>0.1</v>
      </c>
      <c r="AB25" s="44">
        <v>5.5941382605925405</v>
      </c>
      <c r="AC25" s="43">
        <v>36527</v>
      </c>
      <c r="AD25" s="44">
        <v>0.1</v>
      </c>
      <c r="AE25" s="44">
        <v>10.200325831171186</v>
      </c>
      <c r="AF25" s="43">
        <v>42977</v>
      </c>
      <c r="AG25" s="44">
        <v>0.1</v>
      </c>
      <c r="AH25" s="44">
        <v>17.658170668272778</v>
      </c>
      <c r="AI25" s="43">
        <v>56017</v>
      </c>
      <c r="AJ25" s="44">
        <v>0.1</v>
      </c>
      <c r="AK25" s="44">
        <v>30.341810735975059</v>
      </c>
      <c r="AL25" s="43">
        <v>228105</v>
      </c>
      <c r="AM25" s="44">
        <v>0.4</v>
      </c>
      <c r="AN25" s="44">
        <v>307.20674081082524</v>
      </c>
      <c r="AO25" s="43">
        <v>90411</v>
      </c>
      <c r="AP25" s="44">
        <v>0.1</v>
      </c>
      <c r="AQ25" s="44">
        <v>-60.364305911751174</v>
      </c>
      <c r="AR25" s="43">
        <v>228348</v>
      </c>
      <c r="AS25" s="44">
        <v>0.3</v>
      </c>
      <c r="AT25" s="44">
        <v>152.56661246972158</v>
      </c>
      <c r="AU25" s="46">
        <v>102610</v>
      </c>
      <c r="AV25" s="47">
        <v>0.1</v>
      </c>
      <c r="AW25" s="48">
        <v>-55.064200255749995</v>
      </c>
      <c r="AX25" s="46">
        <v>110024</v>
      </c>
      <c r="AY25" s="47">
        <v>0.1</v>
      </c>
      <c r="AZ25" s="48">
        <v>7.225416626059844</v>
      </c>
      <c r="BA25" s="46">
        <v>584454</v>
      </c>
      <c r="BB25" s="47">
        <v>0.7</v>
      </c>
      <c r="BC25" s="48">
        <v>431.20591870864536</v>
      </c>
    </row>
    <row r="26" spans="3:55" ht="32.25" customHeight="1">
      <c r="C26" s="41"/>
      <c r="D26" s="55" t="s">
        <v>51</v>
      </c>
      <c r="E26" s="43">
        <v>11477820</v>
      </c>
      <c r="F26" s="44">
        <v>24.2</v>
      </c>
      <c r="G26" s="44">
        <v>5.9000000000000057</v>
      </c>
      <c r="H26" s="43">
        <v>11824871</v>
      </c>
      <c r="I26" s="44">
        <v>25.5</v>
      </c>
      <c r="J26" s="44">
        <v>3.0236665150699338</v>
      </c>
      <c r="K26" s="43">
        <v>12567544</v>
      </c>
      <c r="L26" s="44">
        <v>26.5</v>
      </c>
      <c r="M26" s="44">
        <v>6.2806012852063997</v>
      </c>
      <c r="N26" s="43">
        <v>13445769</v>
      </c>
      <c r="O26" s="44">
        <v>28.2</v>
      </c>
      <c r="P26" s="44">
        <v>6.9880399861738995</v>
      </c>
      <c r="Q26" s="43">
        <v>13802876</v>
      </c>
      <c r="R26" s="44">
        <v>28</v>
      </c>
      <c r="S26" s="44">
        <v>2.655906106969419</v>
      </c>
      <c r="T26" s="43">
        <v>14094602</v>
      </c>
      <c r="U26" s="44">
        <v>27.3</v>
      </c>
      <c r="V26" s="44">
        <v>2.113516052741482</v>
      </c>
      <c r="W26" s="43">
        <v>14306591</v>
      </c>
      <c r="X26" s="44">
        <v>25.8</v>
      </c>
      <c r="Y26" s="44">
        <v>1.5040438885752128</v>
      </c>
      <c r="Z26" s="43">
        <v>14179565</v>
      </c>
      <c r="AA26" s="44">
        <v>23.8</v>
      </c>
      <c r="AB26" s="44">
        <v>-0.88788447226876288</v>
      </c>
      <c r="AC26" s="43">
        <v>13920691</v>
      </c>
      <c r="AD26" s="44">
        <v>24.1</v>
      </c>
      <c r="AE26" s="44">
        <v>-1.8256836510852081</v>
      </c>
      <c r="AF26" s="43">
        <v>13733506</v>
      </c>
      <c r="AG26" s="44">
        <v>23.6</v>
      </c>
      <c r="AH26" s="44">
        <v>-1.3446530779255172</v>
      </c>
      <c r="AI26" s="43">
        <v>13363890</v>
      </c>
      <c r="AJ26" s="44">
        <v>22.1</v>
      </c>
      <c r="AK26" s="44">
        <v>-2.6913448029949549</v>
      </c>
      <c r="AL26" s="43">
        <v>13423860</v>
      </c>
      <c r="AM26" s="44">
        <v>21.2</v>
      </c>
      <c r="AN26" s="44">
        <v>0.44874658501379283</v>
      </c>
      <c r="AO26" s="43">
        <v>13455879</v>
      </c>
      <c r="AP26" s="44">
        <v>16.899999999999999</v>
      </c>
      <c r="AQ26" s="44">
        <v>0.2385230477671918</v>
      </c>
      <c r="AR26" s="43">
        <v>15372618</v>
      </c>
      <c r="AS26" s="44">
        <v>20.3</v>
      </c>
      <c r="AT26" s="44">
        <v>14.244621254397426</v>
      </c>
      <c r="AU26" s="46">
        <v>15076297</v>
      </c>
      <c r="AV26" s="47">
        <v>19.8</v>
      </c>
      <c r="AW26" s="48">
        <v>-1.9275896922697267</v>
      </c>
      <c r="AX26" s="46">
        <v>15047477</v>
      </c>
      <c r="AY26" s="47">
        <v>19.8</v>
      </c>
      <c r="AZ26" s="48">
        <v>-0.19116099928251362</v>
      </c>
      <c r="BA26" s="46">
        <v>15615092</v>
      </c>
      <c r="BB26" s="47">
        <v>19.600000000000001</v>
      </c>
      <c r="BC26" s="48">
        <v>3.7721606087186554</v>
      </c>
    </row>
    <row r="27" spans="3:55" ht="32.25" customHeight="1">
      <c r="C27" s="41"/>
      <c r="D27" s="56" t="s">
        <v>52</v>
      </c>
      <c r="E27" s="43">
        <v>11656</v>
      </c>
      <c r="F27" s="44">
        <v>0</v>
      </c>
      <c r="G27" s="44">
        <v>-3.2999999999999972</v>
      </c>
      <c r="H27" s="43">
        <v>12677</v>
      </c>
      <c r="I27" s="44">
        <v>0</v>
      </c>
      <c r="J27" s="44">
        <v>8.7594371997254719</v>
      </c>
      <c r="K27" s="43">
        <v>10947</v>
      </c>
      <c r="L27" s="44">
        <v>0</v>
      </c>
      <c r="M27" s="44">
        <v>-13.646761852173228</v>
      </c>
      <c r="N27" s="43">
        <v>12529</v>
      </c>
      <c r="O27" s="44">
        <v>0</v>
      </c>
      <c r="P27" s="44">
        <v>14.451447885265377</v>
      </c>
      <c r="Q27" s="43">
        <v>12910</v>
      </c>
      <c r="R27" s="44">
        <v>0</v>
      </c>
      <c r="S27" s="44">
        <v>3.0409450075824074</v>
      </c>
      <c r="T27" s="43">
        <v>12897</v>
      </c>
      <c r="U27" s="44">
        <v>0</v>
      </c>
      <c r="V27" s="44">
        <v>-0.10069713400464586</v>
      </c>
      <c r="W27" s="43">
        <v>11541</v>
      </c>
      <c r="X27" s="44">
        <v>0</v>
      </c>
      <c r="Y27" s="44">
        <v>-10.514073040241911</v>
      </c>
      <c r="Z27" s="43">
        <v>12865</v>
      </c>
      <c r="AA27" s="44">
        <v>0</v>
      </c>
      <c r="AB27" s="44">
        <v>11.472142795251706</v>
      </c>
      <c r="AC27" s="43">
        <v>12940</v>
      </c>
      <c r="AD27" s="44">
        <v>0</v>
      </c>
      <c r="AE27" s="44">
        <v>0.58297706956860207</v>
      </c>
      <c r="AF27" s="43">
        <v>12575</v>
      </c>
      <c r="AG27" s="44">
        <v>0</v>
      </c>
      <c r="AH27" s="44">
        <v>-2.8207109737248826</v>
      </c>
      <c r="AI27" s="43">
        <v>11446</v>
      </c>
      <c r="AJ27" s="44">
        <v>0</v>
      </c>
      <c r="AK27" s="44">
        <v>-8.9781312127236603</v>
      </c>
      <c r="AL27" s="43">
        <v>10486</v>
      </c>
      <c r="AM27" s="44">
        <v>0</v>
      </c>
      <c r="AN27" s="44">
        <v>-8.3872095055041012</v>
      </c>
      <c r="AO27" s="43">
        <v>11512</v>
      </c>
      <c r="AP27" s="44">
        <v>0</v>
      </c>
      <c r="AQ27" s="44">
        <v>9.7844745374785482</v>
      </c>
      <c r="AR27" s="43">
        <v>10614</v>
      </c>
      <c r="AS27" s="44">
        <v>0</v>
      </c>
      <c r="AT27" s="44">
        <v>-7.800555941626131</v>
      </c>
      <c r="AU27" s="46">
        <v>9362</v>
      </c>
      <c r="AV27" s="47">
        <v>0</v>
      </c>
      <c r="AW27" s="48">
        <v>-11.795741473525535</v>
      </c>
      <c r="AX27" s="46">
        <v>8038</v>
      </c>
      <c r="AY27" s="47">
        <v>0</v>
      </c>
      <c r="AZ27" s="48">
        <v>-14.142277291177097</v>
      </c>
      <c r="BA27" s="46">
        <v>7607</v>
      </c>
      <c r="BB27" s="47">
        <v>0</v>
      </c>
      <c r="BC27" s="48">
        <v>-5.3620303558098996</v>
      </c>
    </row>
    <row r="28" spans="3:55" ht="32.25" customHeight="1">
      <c r="C28" s="41"/>
      <c r="D28" s="55" t="s">
        <v>53</v>
      </c>
      <c r="E28" s="43">
        <v>11593662</v>
      </c>
      <c r="F28" s="44">
        <v>24.4</v>
      </c>
      <c r="G28" s="44">
        <v>1.5999999999999943</v>
      </c>
      <c r="H28" s="43">
        <v>12186188</v>
      </c>
      <c r="I28" s="44">
        <v>26.3</v>
      </c>
      <c r="J28" s="44">
        <v>5.1107751804390977</v>
      </c>
      <c r="K28" s="43">
        <v>11170699</v>
      </c>
      <c r="L28" s="44">
        <v>23.5</v>
      </c>
      <c r="M28" s="44">
        <v>-8.3331145063575303</v>
      </c>
      <c r="N28" s="43">
        <v>10805254</v>
      </c>
      <c r="O28" s="44">
        <v>22.6</v>
      </c>
      <c r="P28" s="44">
        <v>-3.2714604520272195</v>
      </c>
      <c r="Q28" s="43">
        <v>9996721</v>
      </c>
      <c r="R28" s="44">
        <v>20.3</v>
      </c>
      <c r="S28" s="44">
        <v>-7.4827764345012149</v>
      </c>
      <c r="T28" s="43">
        <v>10114697</v>
      </c>
      <c r="U28" s="44">
        <v>19.600000000000001</v>
      </c>
      <c r="V28" s="44">
        <v>1.1801469701915313</v>
      </c>
      <c r="W28" s="43">
        <v>10554484</v>
      </c>
      <c r="X28" s="44">
        <v>19</v>
      </c>
      <c r="Y28" s="44">
        <v>4.3479997472984033</v>
      </c>
      <c r="Z28" s="43">
        <v>12027606</v>
      </c>
      <c r="AA28" s="44">
        <v>20.2</v>
      </c>
      <c r="AB28" s="44">
        <v>13.957309518873684</v>
      </c>
      <c r="AC28" s="43">
        <v>12284098</v>
      </c>
      <c r="AD28" s="44">
        <v>21.3</v>
      </c>
      <c r="AE28" s="44">
        <v>2.1325274539255812</v>
      </c>
      <c r="AF28" s="43">
        <v>12936704</v>
      </c>
      <c r="AG28" s="44">
        <v>22.3</v>
      </c>
      <c r="AH28" s="44">
        <v>5.3126082191789825</v>
      </c>
      <c r="AI28" s="43">
        <v>13670559</v>
      </c>
      <c r="AJ28" s="44">
        <v>22.6</v>
      </c>
      <c r="AK28" s="44">
        <v>5.6726581979459345</v>
      </c>
      <c r="AL28" s="43">
        <v>14770921</v>
      </c>
      <c r="AM28" s="44">
        <v>23.3</v>
      </c>
      <c r="AN28" s="44">
        <v>8.0491368348580394</v>
      </c>
      <c r="AO28" s="43">
        <v>29157642</v>
      </c>
      <c r="AP28" s="44">
        <v>36.5</v>
      </c>
      <c r="AQ28" s="44">
        <v>97.398943505283114</v>
      </c>
      <c r="AR28" s="43">
        <v>24206525</v>
      </c>
      <c r="AS28" s="44">
        <v>32</v>
      </c>
      <c r="AT28" s="44">
        <v>-16.980512347329046</v>
      </c>
      <c r="AU28" s="46">
        <v>22728224</v>
      </c>
      <c r="AV28" s="47">
        <v>29.9</v>
      </c>
      <c r="AW28" s="48">
        <v>-6.1070351898919846</v>
      </c>
      <c r="AX28" s="46">
        <v>20758700</v>
      </c>
      <c r="AY28" s="47">
        <v>27.3</v>
      </c>
      <c r="AZ28" s="48">
        <v>-8.665542895036582</v>
      </c>
      <c r="BA28" s="46">
        <v>21384413</v>
      </c>
      <c r="BB28" s="47">
        <v>26.8</v>
      </c>
      <c r="BC28" s="48">
        <v>3.0142205436756608</v>
      </c>
    </row>
    <row r="29" spans="3:55" ht="32.25" customHeight="1">
      <c r="C29" s="41"/>
      <c r="D29" s="55" t="s">
        <v>54</v>
      </c>
      <c r="E29" s="43">
        <v>2832033</v>
      </c>
      <c r="F29" s="44">
        <v>6</v>
      </c>
      <c r="G29" s="44">
        <v>-0.90000000000000568</v>
      </c>
      <c r="H29" s="43">
        <v>3153077</v>
      </c>
      <c r="I29" s="44">
        <v>6.8</v>
      </c>
      <c r="J29" s="44">
        <v>11.336167339857983</v>
      </c>
      <c r="K29" s="43">
        <v>3691250</v>
      </c>
      <c r="L29" s="44">
        <v>7.8</v>
      </c>
      <c r="M29" s="44">
        <v>17.068184506753248</v>
      </c>
      <c r="N29" s="43">
        <v>3985705</v>
      </c>
      <c r="O29" s="44">
        <v>8.4</v>
      </c>
      <c r="P29" s="44">
        <v>7.9771080257365456</v>
      </c>
      <c r="Q29" s="43">
        <v>5866225</v>
      </c>
      <c r="R29" s="44">
        <v>11.9</v>
      </c>
      <c r="S29" s="44">
        <v>47.181615297670042</v>
      </c>
      <c r="T29" s="43">
        <v>7407480</v>
      </c>
      <c r="U29" s="44">
        <v>14.3</v>
      </c>
      <c r="V29" s="44">
        <v>26.273370012231045</v>
      </c>
      <c r="W29" s="43">
        <v>8428527</v>
      </c>
      <c r="X29" s="44">
        <v>15.2</v>
      </c>
      <c r="Y29" s="44">
        <v>13.783999416805726</v>
      </c>
      <c r="Z29" s="43">
        <v>7498636</v>
      </c>
      <c r="AA29" s="44">
        <v>12.6</v>
      </c>
      <c r="AB29" s="44">
        <v>-11.032663239970642</v>
      </c>
      <c r="AC29" s="43">
        <v>7883981</v>
      </c>
      <c r="AD29" s="44">
        <v>13.7</v>
      </c>
      <c r="AE29" s="44">
        <v>5.1388679221127775</v>
      </c>
      <c r="AF29" s="43">
        <v>7279441</v>
      </c>
      <c r="AG29" s="44">
        <v>12.5</v>
      </c>
      <c r="AH29" s="44">
        <v>-7.6679535376861008</v>
      </c>
      <c r="AI29" s="43">
        <v>7211291</v>
      </c>
      <c r="AJ29" s="44">
        <v>11.9</v>
      </c>
      <c r="AK29" s="44">
        <v>-0.93619826027849795</v>
      </c>
      <c r="AL29" s="43">
        <v>7116020</v>
      </c>
      <c r="AM29" s="44">
        <v>11.2</v>
      </c>
      <c r="AN29" s="44">
        <v>-1.3211365343598014</v>
      </c>
      <c r="AO29" s="43">
        <v>8483445</v>
      </c>
      <c r="AP29" s="44">
        <v>10.6</v>
      </c>
      <c r="AQ29" s="44">
        <v>19.216148914702313</v>
      </c>
      <c r="AR29" s="43">
        <v>7702182</v>
      </c>
      <c r="AS29" s="44">
        <v>10.199999999999999</v>
      </c>
      <c r="AT29" s="44">
        <v>-9.2092658112358787</v>
      </c>
      <c r="AU29" s="46">
        <v>8347166</v>
      </c>
      <c r="AV29" s="47">
        <v>11</v>
      </c>
      <c r="AW29" s="48">
        <v>8.3740425765062465</v>
      </c>
      <c r="AX29" s="46">
        <v>9353870</v>
      </c>
      <c r="AY29" s="47">
        <v>12.3</v>
      </c>
      <c r="AZ29" s="48">
        <v>12.060428653269861</v>
      </c>
      <c r="BA29" s="46">
        <v>9972887</v>
      </c>
      <c r="BB29" s="47">
        <v>12.5</v>
      </c>
      <c r="BC29" s="48">
        <v>6.6177635566883053</v>
      </c>
    </row>
    <row r="30" spans="3:55" ht="32.25" customHeight="1">
      <c r="C30" s="41"/>
      <c r="D30" s="55" t="s">
        <v>55</v>
      </c>
      <c r="E30" s="43">
        <v>45788</v>
      </c>
      <c r="F30" s="44">
        <v>0.1</v>
      </c>
      <c r="G30" s="44">
        <v>23.200000000000003</v>
      </c>
      <c r="H30" s="43">
        <v>36743</v>
      </c>
      <c r="I30" s="44">
        <v>0.1</v>
      </c>
      <c r="J30" s="44">
        <v>-19.75408403948633</v>
      </c>
      <c r="K30" s="43">
        <v>31146</v>
      </c>
      <c r="L30" s="44">
        <v>0.1</v>
      </c>
      <c r="M30" s="44">
        <v>-15.232833464877659</v>
      </c>
      <c r="N30" s="43">
        <v>28735</v>
      </c>
      <c r="O30" s="44">
        <v>0.1</v>
      </c>
      <c r="P30" s="44">
        <v>-7.7409619212740033</v>
      </c>
      <c r="Q30" s="43">
        <v>25231</v>
      </c>
      <c r="R30" s="44">
        <v>0.1</v>
      </c>
      <c r="S30" s="44">
        <v>-12.194188272141993</v>
      </c>
      <c r="T30" s="43">
        <v>28154</v>
      </c>
      <c r="U30" s="44">
        <v>0.1</v>
      </c>
      <c r="V30" s="44">
        <v>11.584955015655352</v>
      </c>
      <c r="W30" s="43">
        <v>18815</v>
      </c>
      <c r="X30" s="44">
        <v>0</v>
      </c>
      <c r="Y30" s="44">
        <v>-33.171130212403213</v>
      </c>
      <c r="Z30" s="43">
        <v>26254</v>
      </c>
      <c r="AA30" s="44">
        <v>0</v>
      </c>
      <c r="AB30" s="44">
        <v>39.537602976348651</v>
      </c>
      <c r="AC30" s="43">
        <v>25770</v>
      </c>
      <c r="AD30" s="44">
        <v>0</v>
      </c>
      <c r="AE30" s="44">
        <v>-1.8435286051649236</v>
      </c>
      <c r="AF30" s="43">
        <v>26336</v>
      </c>
      <c r="AG30" s="44">
        <v>0</v>
      </c>
      <c r="AH30" s="44">
        <v>2.1963523476911107</v>
      </c>
      <c r="AI30" s="43">
        <v>26157</v>
      </c>
      <c r="AJ30" s="44">
        <v>0</v>
      </c>
      <c r="AK30" s="44">
        <v>-0.67967800729039629</v>
      </c>
      <c r="AL30" s="43">
        <v>26269</v>
      </c>
      <c r="AM30" s="44">
        <v>0</v>
      </c>
      <c r="AN30" s="44">
        <v>0.42818366020567211</v>
      </c>
      <c r="AO30" s="43">
        <v>24369</v>
      </c>
      <c r="AP30" s="44">
        <v>0</v>
      </c>
      <c r="AQ30" s="44">
        <v>-7.2328600251246762</v>
      </c>
      <c r="AR30" s="43">
        <v>26713</v>
      </c>
      <c r="AS30" s="44">
        <v>0</v>
      </c>
      <c r="AT30" s="44">
        <v>9.6187779555993345</v>
      </c>
      <c r="AU30" s="46">
        <v>32376</v>
      </c>
      <c r="AV30" s="47">
        <v>0</v>
      </c>
      <c r="AW30" s="48">
        <v>21.199416014674497</v>
      </c>
      <c r="AX30" s="46">
        <v>38221</v>
      </c>
      <c r="AY30" s="47">
        <v>0.1</v>
      </c>
      <c r="AZ30" s="48">
        <v>18.05349641709908</v>
      </c>
      <c r="BA30" s="46">
        <v>36450</v>
      </c>
      <c r="BB30" s="47">
        <v>0</v>
      </c>
      <c r="BC30" s="48">
        <v>-4.633578399309279</v>
      </c>
    </row>
    <row r="31" spans="3:55" ht="32.25" customHeight="1">
      <c r="C31" s="41"/>
      <c r="D31" s="55" t="s">
        <v>56</v>
      </c>
      <c r="E31" s="43">
        <v>6911765</v>
      </c>
      <c r="F31" s="44">
        <v>14.6</v>
      </c>
      <c r="G31" s="44">
        <v>44</v>
      </c>
      <c r="H31" s="43">
        <v>4949682</v>
      </c>
      <c r="I31" s="44">
        <v>10.7</v>
      </c>
      <c r="J31" s="44">
        <v>-28.387582621804995</v>
      </c>
      <c r="K31" s="43">
        <v>5576063</v>
      </c>
      <c r="L31" s="44">
        <v>11.7</v>
      </c>
      <c r="M31" s="44">
        <v>12.654974602408808</v>
      </c>
      <c r="N31" s="43">
        <v>4386774</v>
      </c>
      <c r="O31" s="44">
        <v>9.1999999999999993</v>
      </c>
      <c r="P31" s="44">
        <v>-21.328471360528024</v>
      </c>
      <c r="Q31" s="43">
        <v>4195776</v>
      </c>
      <c r="R31" s="44">
        <v>8.5</v>
      </c>
      <c r="S31" s="44">
        <v>-4.3539512179109341</v>
      </c>
      <c r="T31" s="43">
        <v>3869626</v>
      </c>
      <c r="U31" s="44">
        <v>7.5</v>
      </c>
      <c r="V31" s="44">
        <v>-7.7732939032016946</v>
      </c>
      <c r="W31" s="43">
        <v>4902471</v>
      </c>
      <c r="X31" s="44">
        <v>8.8000000000000007</v>
      </c>
      <c r="Y31" s="44">
        <v>26.691080740102535</v>
      </c>
      <c r="Z31" s="43">
        <v>6951888</v>
      </c>
      <c r="AA31" s="44">
        <v>11.7</v>
      </c>
      <c r="AB31" s="44">
        <v>41.803755697891944</v>
      </c>
      <c r="AC31" s="43">
        <v>4128001</v>
      </c>
      <c r="AD31" s="44">
        <v>7.2</v>
      </c>
      <c r="AE31" s="44">
        <v>-40.620432895351598</v>
      </c>
      <c r="AF31" s="43">
        <v>3175350</v>
      </c>
      <c r="AG31" s="44">
        <v>5.5</v>
      </c>
      <c r="AH31" s="44">
        <v>-23.077780262165636</v>
      </c>
      <c r="AI31" s="43">
        <v>4135033</v>
      </c>
      <c r="AJ31" s="44">
        <v>6.8</v>
      </c>
      <c r="AK31" s="44">
        <v>30.222904561701867</v>
      </c>
      <c r="AL31" s="43">
        <v>4463731</v>
      </c>
      <c r="AM31" s="44">
        <v>7</v>
      </c>
      <c r="AN31" s="44">
        <v>7.9491022199822847</v>
      </c>
      <c r="AO31" s="43">
        <v>3951430</v>
      </c>
      <c r="AP31" s="44">
        <v>5</v>
      </c>
      <c r="AQ31" s="44">
        <v>-11.476968482195726</v>
      </c>
      <c r="AR31" s="43">
        <v>4082750</v>
      </c>
      <c r="AS31" s="44">
        <v>5.4</v>
      </c>
      <c r="AT31" s="44">
        <v>3.3233538238055527</v>
      </c>
      <c r="AU31" s="46">
        <v>2958438</v>
      </c>
      <c r="AV31" s="47">
        <v>3.9</v>
      </c>
      <c r="AW31" s="48">
        <v>-27.538105443634809</v>
      </c>
      <c r="AX31" s="46">
        <v>2465834</v>
      </c>
      <c r="AY31" s="47">
        <v>3.2</v>
      </c>
      <c r="AZ31" s="48">
        <v>-16.650813706422106</v>
      </c>
      <c r="BA31" s="46">
        <v>4111434</v>
      </c>
      <c r="BB31" s="47">
        <v>5.0999999999999996</v>
      </c>
      <c r="BC31" s="48">
        <v>66.736041436690385</v>
      </c>
    </row>
    <row r="32" spans="3:55" ht="32.25" customHeight="1">
      <c r="C32" s="41"/>
      <c r="D32" s="57" t="s">
        <v>57</v>
      </c>
      <c r="E32" s="43" t="s">
        <v>40</v>
      </c>
      <c r="F32" s="50" t="s">
        <v>40</v>
      </c>
      <c r="G32" s="50" t="s">
        <v>40</v>
      </c>
      <c r="H32" s="43" t="s">
        <v>40</v>
      </c>
      <c r="I32" s="50" t="s">
        <v>40</v>
      </c>
      <c r="J32" s="50" t="s">
        <v>40</v>
      </c>
      <c r="K32" s="43" t="s">
        <v>40</v>
      </c>
      <c r="L32" s="43" t="s">
        <v>40</v>
      </c>
      <c r="M32" s="50" t="s">
        <v>40</v>
      </c>
      <c r="N32" s="43" t="s">
        <v>40</v>
      </c>
      <c r="O32" s="50" t="s">
        <v>40</v>
      </c>
      <c r="P32" s="50" t="s">
        <v>40</v>
      </c>
      <c r="Q32" s="43" t="s">
        <v>40</v>
      </c>
      <c r="R32" s="50" t="s">
        <v>40</v>
      </c>
      <c r="S32" s="50" t="s">
        <v>40</v>
      </c>
      <c r="T32" s="43" t="s">
        <v>40</v>
      </c>
      <c r="U32" s="50" t="s">
        <v>40</v>
      </c>
      <c r="V32" s="50" t="s">
        <v>40</v>
      </c>
      <c r="W32" s="43" t="s">
        <v>40</v>
      </c>
      <c r="X32" s="50" t="s">
        <v>40</v>
      </c>
      <c r="Y32" s="50" t="s">
        <v>40</v>
      </c>
      <c r="Z32" s="43" t="s">
        <v>40</v>
      </c>
      <c r="AA32" s="50" t="s">
        <v>40</v>
      </c>
      <c r="AB32" s="50" t="s">
        <v>40</v>
      </c>
      <c r="AC32" s="43" t="s">
        <v>40</v>
      </c>
      <c r="AD32" s="50" t="s">
        <v>40</v>
      </c>
      <c r="AE32" s="50" t="s">
        <v>40</v>
      </c>
      <c r="AF32" s="43" t="s">
        <v>40</v>
      </c>
      <c r="AG32" s="50" t="s">
        <v>40</v>
      </c>
      <c r="AH32" s="50" t="s">
        <v>40</v>
      </c>
      <c r="AI32" s="43" t="s">
        <v>40</v>
      </c>
      <c r="AJ32" s="50" t="s">
        <v>40</v>
      </c>
      <c r="AK32" s="50" t="s">
        <v>40</v>
      </c>
      <c r="AL32" s="58">
        <v>8696</v>
      </c>
      <c r="AM32" s="50" t="s">
        <v>40</v>
      </c>
      <c r="AN32" s="50" t="s">
        <v>41</v>
      </c>
      <c r="AO32" s="58">
        <v>18193</v>
      </c>
      <c r="AP32" s="44">
        <v>0</v>
      </c>
      <c r="AQ32" s="44">
        <v>109.2111315547378</v>
      </c>
      <c r="AR32" s="58">
        <v>15152</v>
      </c>
      <c r="AS32" s="44">
        <v>0</v>
      </c>
      <c r="AT32" s="44">
        <v>-16.715220139614139</v>
      </c>
      <c r="AU32" s="59">
        <v>25585</v>
      </c>
      <c r="AV32" s="47">
        <v>0</v>
      </c>
      <c r="AW32" s="48">
        <v>68.855596620908116</v>
      </c>
      <c r="AX32" s="59">
        <v>28737</v>
      </c>
      <c r="AY32" s="47">
        <v>0</v>
      </c>
      <c r="AZ32" s="48">
        <v>12.319718585108452</v>
      </c>
      <c r="BA32" s="59">
        <v>32067</v>
      </c>
      <c r="BB32" s="47">
        <v>0</v>
      </c>
      <c r="BC32" s="48">
        <v>11.587848418415291</v>
      </c>
    </row>
    <row r="33" spans="3:55" ht="32.25" customHeight="1">
      <c r="C33" s="60"/>
      <c r="D33" s="61" t="s">
        <v>58</v>
      </c>
      <c r="E33" s="52" t="s">
        <v>40</v>
      </c>
      <c r="F33" s="62" t="s">
        <v>40</v>
      </c>
      <c r="G33" s="62" t="s">
        <v>40</v>
      </c>
      <c r="H33" s="52" t="s">
        <v>40</v>
      </c>
      <c r="I33" s="62" t="s">
        <v>40</v>
      </c>
      <c r="J33" s="62" t="s">
        <v>40</v>
      </c>
      <c r="K33" s="52" t="s">
        <v>40</v>
      </c>
      <c r="L33" s="52" t="s">
        <v>40</v>
      </c>
      <c r="M33" s="62" t="s">
        <v>40</v>
      </c>
      <c r="N33" s="52" t="s">
        <v>40</v>
      </c>
      <c r="O33" s="62" t="s">
        <v>40</v>
      </c>
      <c r="P33" s="62" t="s">
        <v>40</v>
      </c>
      <c r="Q33" s="52" t="s">
        <v>40</v>
      </c>
      <c r="R33" s="62" t="s">
        <v>40</v>
      </c>
      <c r="S33" s="62" t="s">
        <v>40</v>
      </c>
      <c r="T33" s="52" t="s">
        <v>40</v>
      </c>
      <c r="U33" s="62" t="s">
        <v>40</v>
      </c>
      <c r="V33" s="62" t="s">
        <v>40</v>
      </c>
      <c r="W33" s="52" t="s">
        <v>40</v>
      </c>
      <c r="X33" s="62" t="s">
        <v>40</v>
      </c>
      <c r="Y33" s="62" t="s">
        <v>40</v>
      </c>
      <c r="Z33" s="52" t="s">
        <v>40</v>
      </c>
      <c r="AA33" s="62" t="s">
        <v>40</v>
      </c>
      <c r="AB33" s="62" t="s">
        <v>40</v>
      </c>
      <c r="AC33" s="52" t="s">
        <v>40</v>
      </c>
      <c r="AD33" s="62" t="s">
        <v>40</v>
      </c>
      <c r="AE33" s="62" t="s">
        <v>40</v>
      </c>
      <c r="AF33" s="52" t="s">
        <v>40</v>
      </c>
      <c r="AG33" s="62" t="s">
        <v>40</v>
      </c>
      <c r="AH33" s="62" t="s">
        <v>40</v>
      </c>
      <c r="AI33" s="52" t="s">
        <v>40</v>
      </c>
      <c r="AJ33" s="62" t="s">
        <v>40</v>
      </c>
      <c r="AK33" s="62" t="s">
        <v>40</v>
      </c>
      <c r="AL33" s="52" t="s">
        <v>40</v>
      </c>
      <c r="AM33" s="62" t="s">
        <v>40</v>
      </c>
      <c r="AN33" s="62" t="s">
        <v>40</v>
      </c>
      <c r="AO33" s="63">
        <v>62954</v>
      </c>
      <c r="AP33" s="53">
        <v>0.1</v>
      </c>
      <c r="AQ33" s="62" t="s">
        <v>41</v>
      </c>
      <c r="AR33" s="63">
        <v>127985</v>
      </c>
      <c r="AS33" s="53">
        <v>0.2</v>
      </c>
      <c r="AT33" s="53">
        <v>103.29923436159736</v>
      </c>
      <c r="AU33" s="64">
        <v>139100</v>
      </c>
      <c r="AV33" s="65">
        <v>0.2</v>
      </c>
      <c r="AW33" s="66">
        <v>8.6846114779075769</v>
      </c>
      <c r="AX33" s="64">
        <v>164720</v>
      </c>
      <c r="AY33" s="65">
        <v>0.2</v>
      </c>
      <c r="AZ33" s="66">
        <v>18.418404025880662</v>
      </c>
      <c r="BA33" s="64">
        <v>194657</v>
      </c>
      <c r="BB33" s="65">
        <v>0.2</v>
      </c>
      <c r="BC33" s="66">
        <v>18.174477901894125</v>
      </c>
    </row>
    <row r="34" spans="3:55" ht="16.5" customHeight="1">
      <c r="M34" s="13"/>
      <c r="P34" s="13"/>
      <c r="S34" s="13"/>
      <c r="V34" s="13" t="s">
        <v>59</v>
      </c>
      <c r="AB34" s="13"/>
      <c r="AE34" s="13"/>
      <c r="AH34" s="13"/>
      <c r="AN34" s="13" t="s">
        <v>59</v>
      </c>
      <c r="AW34" s="13"/>
      <c r="AZ34" s="13"/>
      <c r="BC34" s="13" t="s">
        <v>59</v>
      </c>
    </row>
  </sheetData>
  <mergeCells count="4">
    <mergeCell ref="C5:D6"/>
    <mergeCell ref="C7:D7"/>
    <mergeCell ref="C8:C16"/>
    <mergeCell ref="C17:C33"/>
  </mergeCells>
  <phoneticPr fontId="4"/>
  <hyperlinks>
    <hyperlink ref="A1" location="基本情報!C195" display="基本情報"/>
  </hyperlinks>
  <pageMargins left="0.70866141732283472" right="0.70866141732283472" top="0.74803149606299213" bottom="0.74803149606299213" header="0.31496062992125984" footer="0.31496062992125984"/>
  <pageSetup paperSize="9" scale="49" orientation="landscape" r:id="rId1"/>
  <colBreaks count="2" manualBreakCount="2">
    <brk id="22" min="2" max="33" man="1"/>
    <brk id="40" min="2" max="33"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246">
    <tabColor theme="8" tint="-0.249977111117893"/>
  </sheetPr>
  <dimension ref="A1:BL27"/>
  <sheetViews>
    <sheetView zoomScale="55" zoomScaleNormal="55" zoomScaleSheetLayoutView="40" workbookViewId="0">
      <selection activeCell="C5" sqref="D5:G5"/>
    </sheetView>
  </sheetViews>
  <sheetFormatPr defaultColWidth="9" defaultRowHeight="13.5"/>
  <cols>
    <col min="1" max="1" width="4.625" style="68" customWidth="1"/>
    <col min="2" max="2" width="2.125" style="68" customWidth="1"/>
    <col min="3" max="3" width="22.5" style="68" customWidth="1"/>
    <col min="4" max="4" width="14.875" style="68" customWidth="1"/>
    <col min="5" max="5" width="9.25" style="68" customWidth="1"/>
    <col min="6" max="6" width="10.375" style="68" customWidth="1"/>
    <col min="7" max="7" width="14.875" style="68" customWidth="1"/>
    <col min="8" max="8" width="9.25" style="68" customWidth="1"/>
    <col min="9" max="9" width="10.375" style="68" customWidth="1"/>
    <col min="10" max="10" width="14.875" style="68" customWidth="1"/>
    <col min="11" max="11" width="9.25" style="68" customWidth="1"/>
    <col min="12" max="12" width="10.375" style="68" customWidth="1"/>
    <col min="13" max="13" width="14.875" style="68" customWidth="1"/>
    <col min="14" max="14" width="9.25" style="68" customWidth="1"/>
    <col min="15" max="15" width="10.375" style="68" customWidth="1"/>
    <col min="16" max="16" width="14.875" style="68" customWidth="1"/>
    <col min="17" max="17" width="9.25" style="68" customWidth="1"/>
    <col min="18" max="18" width="10.375" style="68" customWidth="1"/>
    <col min="19" max="19" width="14.875" style="68" customWidth="1"/>
    <col min="20" max="20" width="9.25" style="68" customWidth="1"/>
    <col min="21" max="21" width="10.375" style="68" customWidth="1"/>
    <col min="22" max="22" width="14.875" style="68" customWidth="1"/>
    <col min="23" max="23" width="9.25" style="68" customWidth="1"/>
    <col min="24" max="24" width="10.375" style="68" customWidth="1"/>
    <col min="25" max="25" width="14.875" style="68" customWidth="1"/>
    <col min="26" max="26" width="9.25" style="68" customWidth="1"/>
    <col min="27" max="27" width="10.375" style="68" customWidth="1"/>
    <col min="28" max="28" width="14.875" style="68" customWidth="1"/>
    <col min="29" max="29" width="9.25" style="68" customWidth="1"/>
    <col min="30" max="30" width="10.375" style="68" customWidth="1"/>
    <col min="31" max="31" width="14.875" style="68" customWidth="1"/>
    <col min="32" max="32" width="9.25" style="68" customWidth="1"/>
    <col min="33" max="33" width="10.375" style="68" customWidth="1"/>
    <col min="34" max="34" width="14.875" style="68" customWidth="1"/>
    <col min="35" max="35" width="9.25" style="68" customWidth="1"/>
    <col min="36" max="36" width="10.375" style="68" customWidth="1"/>
    <col min="37" max="37" width="14.875" style="68" customWidth="1"/>
    <col min="38" max="38" width="9.25" style="68" customWidth="1"/>
    <col min="39" max="39" width="10.375" style="68" customWidth="1"/>
    <col min="40" max="40" width="14.875" style="68" customWidth="1"/>
    <col min="41" max="41" width="9.25" style="68" customWidth="1"/>
    <col min="42" max="42" width="10.375" style="68" customWidth="1"/>
    <col min="43" max="43" width="14.875" style="68" customWidth="1"/>
    <col min="44" max="45" width="10.375" style="68" customWidth="1"/>
    <col min="46" max="46" width="14.875" style="68" customWidth="1"/>
    <col min="47" max="47" width="9.25" style="68" customWidth="1"/>
    <col min="48" max="48" width="10.375" style="68" customWidth="1"/>
    <col min="49" max="49" width="14.875" style="68" customWidth="1"/>
    <col min="50" max="50" width="9.25" style="68" customWidth="1"/>
    <col min="51" max="51" width="10.375" style="68" customWidth="1"/>
    <col min="52" max="52" width="14.875" style="68" customWidth="1"/>
    <col min="53" max="53" width="9.25" style="68" customWidth="1"/>
    <col min="54" max="54" width="10.375" style="68" customWidth="1"/>
    <col min="55" max="16384" width="9" style="68"/>
  </cols>
  <sheetData>
    <row r="1" spans="1:58" ht="13.5" customHeight="1">
      <c r="A1" s="67" t="s">
        <v>2</v>
      </c>
    </row>
    <row r="2" spans="1:58" ht="13.5" customHeight="1">
      <c r="A2" s="69"/>
    </row>
    <row r="3" spans="1:58" ht="21" customHeight="1">
      <c r="D3" s="70" t="s">
        <v>60</v>
      </c>
      <c r="E3" s="71"/>
      <c r="F3" s="71"/>
      <c r="G3" s="71"/>
      <c r="H3" s="71"/>
      <c r="I3" s="72"/>
      <c r="J3" s="72"/>
      <c r="K3" s="73"/>
      <c r="L3" s="73"/>
      <c r="M3" s="73"/>
      <c r="P3" s="70"/>
      <c r="Q3" s="71"/>
      <c r="R3" s="71"/>
      <c r="S3" s="71"/>
      <c r="T3" s="71"/>
      <c r="U3" s="72"/>
      <c r="V3" s="70" t="s">
        <v>60</v>
      </c>
      <c r="W3" s="73"/>
      <c r="X3" s="73"/>
      <c r="Y3" s="73"/>
      <c r="AB3" s="70"/>
      <c r="AC3" s="71"/>
      <c r="AD3" s="71"/>
      <c r="AE3" s="70"/>
      <c r="AF3" s="71"/>
      <c r="AG3" s="72"/>
      <c r="AH3" s="72"/>
      <c r="AI3" s="73"/>
      <c r="AJ3" s="73"/>
      <c r="AK3" s="73"/>
      <c r="AM3" s="74"/>
      <c r="AN3" s="70" t="s">
        <v>60</v>
      </c>
      <c r="AO3" s="71"/>
      <c r="AP3" s="71"/>
      <c r="AQ3" s="70"/>
      <c r="AR3" s="71"/>
      <c r="AS3" s="71"/>
      <c r="AT3" s="71"/>
      <c r="AU3" s="71"/>
      <c r="AV3" s="72"/>
      <c r="AW3" s="71"/>
      <c r="AX3" s="71"/>
      <c r="AY3" s="72"/>
      <c r="AZ3" s="71"/>
      <c r="BA3" s="71"/>
      <c r="BB3" s="72"/>
      <c r="BC3" s="73"/>
    </row>
    <row r="4" spans="1:58" ht="16.5" customHeight="1">
      <c r="C4" s="73"/>
      <c r="D4" s="73"/>
      <c r="E4" s="73"/>
      <c r="F4" s="73"/>
      <c r="G4" s="73"/>
      <c r="H4" s="73"/>
      <c r="I4" s="73"/>
      <c r="J4" s="73"/>
      <c r="K4" s="73"/>
      <c r="L4" s="73"/>
      <c r="M4" s="73"/>
      <c r="O4" s="74"/>
      <c r="P4" s="73"/>
      <c r="Q4" s="73"/>
      <c r="R4" s="73"/>
      <c r="S4" s="73"/>
      <c r="T4" s="73"/>
      <c r="U4" s="73"/>
      <c r="V4" s="73"/>
      <c r="W4" s="73"/>
      <c r="X4" s="73"/>
      <c r="Y4" s="73"/>
      <c r="AA4" s="74"/>
      <c r="AB4" s="73"/>
      <c r="AC4" s="73"/>
      <c r="AD4" s="74"/>
      <c r="AE4" s="73"/>
      <c r="AF4" s="73"/>
      <c r="AG4" s="73"/>
      <c r="AH4" s="73"/>
      <c r="AI4" s="73"/>
      <c r="AJ4" s="73"/>
      <c r="AK4" s="73"/>
      <c r="AM4" s="74" t="s">
        <v>61</v>
      </c>
      <c r="AN4" s="73"/>
      <c r="AO4" s="73"/>
      <c r="AP4" s="74"/>
      <c r="AQ4" s="73"/>
      <c r="AR4" s="73"/>
      <c r="AS4" s="73"/>
      <c r="AT4" s="73"/>
      <c r="AU4" s="73"/>
      <c r="AV4" s="74"/>
      <c r="AW4" s="73"/>
      <c r="AX4" s="73"/>
      <c r="AY4" s="74"/>
      <c r="AZ4" s="73"/>
      <c r="BA4" s="73"/>
      <c r="BB4" s="74" t="s">
        <v>61</v>
      </c>
      <c r="BC4" s="73"/>
      <c r="BF4" s="74"/>
    </row>
    <row r="5" spans="1:58" ht="41.25" customHeight="1">
      <c r="C5" s="75" t="s">
        <v>62</v>
      </c>
      <c r="D5" s="76" t="s">
        <v>63</v>
      </c>
      <c r="E5" s="76"/>
      <c r="F5" s="76"/>
      <c r="G5" s="76" t="s">
        <v>7</v>
      </c>
      <c r="H5" s="76"/>
      <c r="I5" s="76"/>
      <c r="J5" s="76" t="s">
        <v>8</v>
      </c>
      <c r="K5" s="76"/>
      <c r="L5" s="76"/>
      <c r="M5" s="76" t="s">
        <v>9</v>
      </c>
      <c r="N5" s="76"/>
      <c r="O5" s="76"/>
      <c r="P5" s="76" t="s">
        <v>10</v>
      </c>
      <c r="Q5" s="76"/>
      <c r="R5" s="76"/>
      <c r="S5" s="76" t="s">
        <v>11</v>
      </c>
      <c r="T5" s="76"/>
      <c r="U5" s="76"/>
      <c r="V5" s="76" t="s">
        <v>12</v>
      </c>
      <c r="W5" s="76"/>
      <c r="X5" s="76"/>
      <c r="Y5" s="76" t="s">
        <v>13</v>
      </c>
      <c r="Z5" s="76"/>
      <c r="AA5" s="76"/>
      <c r="AB5" s="76" t="s">
        <v>14</v>
      </c>
      <c r="AC5" s="76"/>
      <c r="AD5" s="76"/>
      <c r="AE5" s="76" t="s">
        <v>15</v>
      </c>
      <c r="AF5" s="76"/>
      <c r="AG5" s="76"/>
      <c r="AH5" s="76" t="s">
        <v>16</v>
      </c>
      <c r="AI5" s="76"/>
      <c r="AJ5" s="76"/>
      <c r="AK5" s="76" t="s">
        <v>17</v>
      </c>
      <c r="AL5" s="76"/>
      <c r="AM5" s="76"/>
      <c r="AN5" s="76" t="s">
        <v>18</v>
      </c>
      <c r="AO5" s="76"/>
      <c r="AP5" s="76"/>
      <c r="AQ5" s="76" t="s">
        <v>19</v>
      </c>
      <c r="AR5" s="76"/>
      <c r="AS5" s="76"/>
      <c r="AT5" s="76" t="s">
        <v>20</v>
      </c>
      <c r="AU5" s="76"/>
      <c r="AV5" s="76"/>
      <c r="AW5" s="76" t="s">
        <v>21</v>
      </c>
      <c r="AX5" s="76"/>
      <c r="AY5" s="76"/>
      <c r="AZ5" s="76" t="s">
        <v>22</v>
      </c>
      <c r="BA5" s="76"/>
      <c r="BB5" s="76"/>
    </row>
    <row r="6" spans="1:58" ht="41.25" customHeight="1">
      <c r="C6" s="75"/>
      <c r="D6" s="77" t="s">
        <v>64</v>
      </c>
      <c r="E6" s="77" t="s">
        <v>65</v>
      </c>
      <c r="F6" s="77" t="s">
        <v>66</v>
      </c>
      <c r="G6" s="77" t="s">
        <v>64</v>
      </c>
      <c r="H6" s="77" t="s">
        <v>24</v>
      </c>
      <c r="I6" s="77" t="s">
        <v>25</v>
      </c>
      <c r="J6" s="77" t="s">
        <v>64</v>
      </c>
      <c r="K6" s="77" t="s">
        <v>24</v>
      </c>
      <c r="L6" s="77" t="s">
        <v>25</v>
      </c>
      <c r="M6" s="77" t="s">
        <v>64</v>
      </c>
      <c r="N6" s="77" t="s">
        <v>24</v>
      </c>
      <c r="O6" s="77" t="s">
        <v>25</v>
      </c>
      <c r="P6" s="77" t="s">
        <v>64</v>
      </c>
      <c r="Q6" s="77" t="s">
        <v>24</v>
      </c>
      <c r="R6" s="77" t="s">
        <v>25</v>
      </c>
      <c r="S6" s="77" t="s">
        <v>64</v>
      </c>
      <c r="T6" s="77" t="s">
        <v>24</v>
      </c>
      <c r="U6" s="77" t="s">
        <v>25</v>
      </c>
      <c r="V6" s="77" t="s">
        <v>64</v>
      </c>
      <c r="W6" s="77" t="s">
        <v>24</v>
      </c>
      <c r="X6" s="77" t="s">
        <v>25</v>
      </c>
      <c r="Y6" s="77" t="s">
        <v>64</v>
      </c>
      <c r="Z6" s="77" t="s">
        <v>24</v>
      </c>
      <c r="AA6" s="77" t="s">
        <v>25</v>
      </c>
      <c r="AB6" s="77" t="s">
        <v>64</v>
      </c>
      <c r="AC6" s="77" t="s">
        <v>24</v>
      </c>
      <c r="AD6" s="77" t="s">
        <v>25</v>
      </c>
      <c r="AE6" s="77" t="s">
        <v>64</v>
      </c>
      <c r="AF6" s="77" t="s">
        <v>24</v>
      </c>
      <c r="AG6" s="77" t="s">
        <v>25</v>
      </c>
      <c r="AH6" s="77" t="s">
        <v>64</v>
      </c>
      <c r="AI6" s="77" t="s">
        <v>24</v>
      </c>
      <c r="AJ6" s="77" t="s">
        <v>25</v>
      </c>
      <c r="AK6" s="77" t="s">
        <v>64</v>
      </c>
      <c r="AL6" s="77" t="s">
        <v>24</v>
      </c>
      <c r="AM6" s="77" t="s">
        <v>25</v>
      </c>
      <c r="AN6" s="77" t="s">
        <v>64</v>
      </c>
      <c r="AO6" s="77" t="s">
        <v>24</v>
      </c>
      <c r="AP6" s="77" t="s">
        <v>25</v>
      </c>
      <c r="AQ6" s="77" t="s">
        <v>64</v>
      </c>
      <c r="AR6" s="77" t="s">
        <v>24</v>
      </c>
      <c r="AS6" s="77" t="s">
        <v>25</v>
      </c>
      <c r="AT6" s="77" t="s">
        <v>64</v>
      </c>
      <c r="AU6" s="78" t="s">
        <v>24</v>
      </c>
      <c r="AV6" s="78" t="s">
        <v>25</v>
      </c>
      <c r="AW6" s="77" t="s">
        <v>64</v>
      </c>
      <c r="AX6" s="78" t="s">
        <v>24</v>
      </c>
      <c r="AY6" s="78" t="s">
        <v>25</v>
      </c>
      <c r="AZ6" s="77" t="s">
        <v>64</v>
      </c>
      <c r="BA6" s="78" t="s">
        <v>24</v>
      </c>
      <c r="BB6" s="78" t="s">
        <v>25</v>
      </c>
    </row>
    <row r="7" spans="1:58" ht="41.25" customHeight="1">
      <c r="C7" s="79" t="s">
        <v>67</v>
      </c>
      <c r="D7" s="80">
        <v>46536872</v>
      </c>
      <c r="E7" s="81">
        <v>100</v>
      </c>
      <c r="F7" s="82">
        <v>4.7693167453491299</v>
      </c>
      <c r="G7" s="83">
        <v>45555342</v>
      </c>
      <c r="H7" s="84">
        <v>100</v>
      </c>
      <c r="I7" s="82">
        <v>-2.1091447658965978</v>
      </c>
      <c r="J7" s="83">
        <v>46235965</v>
      </c>
      <c r="K7" s="84">
        <v>100</v>
      </c>
      <c r="L7" s="85">
        <v>1.4940574916548766</v>
      </c>
      <c r="M7" s="83">
        <v>46332462</v>
      </c>
      <c r="N7" s="84">
        <v>100</v>
      </c>
      <c r="O7" s="85">
        <v>0.20870549581910591</v>
      </c>
      <c r="P7" s="83">
        <v>47398557</v>
      </c>
      <c r="Q7" s="84">
        <v>100</v>
      </c>
      <c r="R7" s="85">
        <v>2.3009677318679866</v>
      </c>
      <c r="S7" s="83">
        <v>49839913</v>
      </c>
      <c r="T7" s="84">
        <v>100</v>
      </c>
      <c r="U7" s="85">
        <v>5.1506968872491177</v>
      </c>
      <c r="V7" s="83">
        <v>53206229</v>
      </c>
      <c r="W7" s="84">
        <v>100</v>
      </c>
      <c r="X7" s="85">
        <v>6.7542573760110747</v>
      </c>
      <c r="Y7" s="83">
        <v>56681296</v>
      </c>
      <c r="Z7" s="84">
        <v>100</v>
      </c>
      <c r="AA7" s="85">
        <v>6.5313160983462959</v>
      </c>
      <c r="AB7" s="83">
        <v>55211733</v>
      </c>
      <c r="AC7" s="84">
        <v>100</v>
      </c>
      <c r="AD7" s="85">
        <v>-2.5926771328587783</v>
      </c>
      <c r="AE7" s="83">
        <v>55686612</v>
      </c>
      <c r="AF7" s="84">
        <v>100</v>
      </c>
      <c r="AG7" s="85">
        <v>0.860105224373231</v>
      </c>
      <c r="AH7" s="83">
        <v>58342078</v>
      </c>
      <c r="AI7" s="84">
        <v>100</v>
      </c>
      <c r="AJ7" s="85">
        <v>4.7685896207871226</v>
      </c>
      <c r="AK7" s="83">
        <v>60511314</v>
      </c>
      <c r="AL7" s="84">
        <v>100</v>
      </c>
      <c r="AM7" s="85">
        <v>3.7181329057220047</v>
      </c>
      <c r="AN7" s="83">
        <v>76427977</v>
      </c>
      <c r="AO7" s="84">
        <v>100</v>
      </c>
      <c r="AP7" s="85">
        <v>26.303614890927673</v>
      </c>
      <c r="AQ7" s="83">
        <v>72172177</v>
      </c>
      <c r="AR7" s="84">
        <v>100</v>
      </c>
      <c r="AS7" s="85">
        <v>-5.5683797570620026</v>
      </c>
      <c r="AT7" s="86">
        <v>72086687</v>
      </c>
      <c r="AU7" s="87">
        <v>100</v>
      </c>
      <c r="AV7" s="88">
        <v>-0.11845284921916388</v>
      </c>
      <c r="AW7" s="86">
        <v>72679745</v>
      </c>
      <c r="AX7" s="87">
        <v>100</v>
      </c>
      <c r="AY7" s="88">
        <v>0.82270114591338483</v>
      </c>
      <c r="AZ7" s="86">
        <v>76715103</v>
      </c>
      <c r="BA7" s="87">
        <v>100</v>
      </c>
      <c r="BB7" s="88">
        <v>5.5522456772516104</v>
      </c>
    </row>
    <row r="8" spans="1:58" ht="41.25" customHeight="1">
      <c r="C8" s="89" t="s">
        <v>68</v>
      </c>
      <c r="D8" s="90">
        <v>326047</v>
      </c>
      <c r="E8" s="91">
        <v>0.70062078946775797</v>
      </c>
      <c r="F8" s="92">
        <v>-5.7155332955478713</v>
      </c>
      <c r="G8" s="93">
        <v>338563</v>
      </c>
      <c r="H8" s="91">
        <v>0.7431905571030506</v>
      </c>
      <c r="I8" s="92">
        <v>3.8387103699773384</v>
      </c>
      <c r="J8" s="93">
        <v>325871</v>
      </c>
      <c r="K8" s="91">
        <v>0.7047998241196004</v>
      </c>
      <c r="L8" s="94">
        <v>-3.7487853073135624</v>
      </c>
      <c r="M8" s="93">
        <v>483681</v>
      </c>
      <c r="N8" s="91">
        <v>1.0439354593330266</v>
      </c>
      <c r="O8" s="94">
        <v>48.427138346155374</v>
      </c>
      <c r="P8" s="93">
        <v>397730</v>
      </c>
      <c r="Q8" s="95">
        <v>0.83911837231669306</v>
      </c>
      <c r="R8" s="94">
        <v>-17.770183240606929</v>
      </c>
      <c r="S8" s="93">
        <v>392008</v>
      </c>
      <c r="T8" s="91">
        <v>0.78653427826007649</v>
      </c>
      <c r="U8" s="94">
        <v>-1.4386644205868326</v>
      </c>
      <c r="V8" s="93">
        <v>380358</v>
      </c>
      <c r="W8" s="91">
        <v>0.71487494443554722</v>
      </c>
      <c r="X8" s="94">
        <v>-2.9718781249362225</v>
      </c>
      <c r="Y8" s="93">
        <v>383843</v>
      </c>
      <c r="Z8" s="91">
        <v>0.67719517210756797</v>
      </c>
      <c r="AA8" s="94">
        <v>0.91624206668454722</v>
      </c>
      <c r="AB8" s="93">
        <v>354726</v>
      </c>
      <c r="AC8" s="91">
        <v>0.64248300266177116</v>
      </c>
      <c r="AD8" s="94">
        <v>-7.5856535093775328</v>
      </c>
      <c r="AE8" s="93">
        <v>351655</v>
      </c>
      <c r="AF8" s="91">
        <v>0.6314893066218501</v>
      </c>
      <c r="AG8" s="94">
        <v>-0.86573862643279931</v>
      </c>
      <c r="AH8" s="93">
        <v>345270</v>
      </c>
      <c r="AI8" s="91">
        <v>0.59180271227226433</v>
      </c>
      <c r="AJ8" s="94">
        <v>-1.8157000469209872</v>
      </c>
      <c r="AK8" s="93">
        <v>362085</v>
      </c>
      <c r="AL8" s="91">
        <v>0.59837570210423785</v>
      </c>
      <c r="AM8" s="94">
        <v>4.8701016595707802</v>
      </c>
      <c r="AN8" s="93">
        <v>344176</v>
      </c>
      <c r="AO8" s="91">
        <v>0.45032724076943703</v>
      </c>
      <c r="AP8" s="94">
        <v>-4.9460761975779199</v>
      </c>
      <c r="AQ8" s="93">
        <v>337096</v>
      </c>
      <c r="AR8" s="91">
        <v>0.46707195766035992</v>
      </c>
      <c r="AS8" s="94">
        <v>-2.0570870717307455</v>
      </c>
      <c r="AT8" s="96">
        <v>334054</v>
      </c>
      <c r="AU8" s="97">
        <v>0.46340595455579747</v>
      </c>
      <c r="AV8" s="98">
        <v>-0.90241355578233318</v>
      </c>
      <c r="AW8" s="96">
        <v>352562</v>
      </c>
      <c r="AX8" s="97">
        <v>0.48908059819700139</v>
      </c>
      <c r="AY8" s="98">
        <v>5.5404216084824709</v>
      </c>
      <c r="AZ8" s="96">
        <v>324635</v>
      </c>
      <c r="BA8" s="97">
        <v>0.42316960716327268</v>
      </c>
      <c r="BB8" s="98">
        <v>-7.9211599661903387</v>
      </c>
    </row>
    <row r="9" spans="1:58" ht="41.25" customHeight="1">
      <c r="C9" s="89" t="s">
        <v>69</v>
      </c>
      <c r="D9" s="90">
        <v>5462696</v>
      </c>
      <c r="E9" s="91">
        <v>11.738425393094747</v>
      </c>
      <c r="F9" s="92">
        <v>-1.4975797674182161</v>
      </c>
      <c r="G9" s="93">
        <v>4512674</v>
      </c>
      <c r="H9" s="91">
        <v>9.9059161930998112</v>
      </c>
      <c r="I9" s="92">
        <v>-17.391083084249971</v>
      </c>
      <c r="J9" s="93">
        <v>5799434</v>
      </c>
      <c r="K9" s="91">
        <v>12.543123086108402</v>
      </c>
      <c r="L9" s="94">
        <v>28.514357562722225</v>
      </c>
      <c r="M9" s="93">
        <v>6111697</v>
      </c>
      <c r="N9" s="91">
        <v>13.190961015626582</v>
      </c>
      <c r="O9" s="94">
        <v>5.3843702678571637</v>
      </c>
      <c r="P9" s="93">
        <v>4142256</v>
      </c>
      <c r="Q9" s="95">
        <v>8.7392027567421504</v>
      </c>
      <c r="R9" s="94">
        <v>-32.224126948701816</v>
      </c>
      <c r="S9" s="93">
        <v>4455274</v>
      </c>
      <c r="T9" s="91">
        <v>8.9391688946166497</v>
      </c>
      <c r="U9" s="94">
        <v>7.5567034002727018</v>
      </c>
      <c r="V9" s="93">
        <v>5791928</v>
      </c>
      <c r="W9" s="91">
        <v>10.885808125962093</v>
      </c>
      <c r="X9" s="94">
        <v>30.001611573160258</v>
      </c>
      <c r="Y9" s="93">
        <v>7082694</v>
      </c>
      <c r="Z9" s="91">
        <v>12.495645829975377</v>
      </c>
      <c r="AA9" s="94">
        <v>22.285601616594676</v>
      </c>
      <c r="AB9" s="93">
        <v>4511273</v>
      </c>
      <c r="AC9" s="91">
        <v>8.1708592628309642</v>
      </c>
      <c r="AD9" s="94">
        <v>-36.305691026606546</v>
      </c>
      <c r="AE9" s="93">
        <v>5716135</v>
      </c>
      <c r="AF9" s="91">
        <v>10.264828106260083</v>
      </c>
      <c r="AG9" s="94">
        <v>26.707805091822202</v>
      </c>
      <c r="AH9" s="93">
        <v>5946481</v>
      </c>
      <c r="AI9" s="91">
        <v>10.192439494527433</v>
      </c>
      <c r="AJ9" s="94">
        <v>4.0297508718740938</v>
      </c>
      <c r="AK9" s="93">
        <v>6661888</v>
      </c>
      <c r="AL9" s="91">
        <v>11.009326288964738</v>
      </c>
      <c r="AM9" s="94">
        <v>12.030762395440252</v>
      </c>
      <c r="AN9" s="93">
        <v>19134745</v>
      </c>
      <c r="AO9" s="91">
        <v>25.036309674924407</v>
      </c>
      <c r="AP9" s="94">
        <v>187.22705935614647</v>
      </c>
      <c r="AQ9" s="93">
        <v>6616209</v>
      </c>
      <c r="AR9" s="91">
        <v>9.1672570719323048</v>
      </c>
      <c r="AS9" s="94">
        <v>-65.423061556346852</v>
      </c>
      <c r="AT9" s="96">
        <v>7040945</v>
      </c>
      <c r="AU9" s="97">
        <v>9.7673305474560106</v>
      </c>
      <c r="AV9" s="98">
        <v>6.4196279168327264</v>
      </c>
      <c r="AW9" s="96">
        <v>6285719</v>
      </c>
      <c r="AX9" s="97">
        <v>8.7196669199126866</v>
      </c>
      <c r="AY9" s="98">
        <v>-10.726202235637405</v>
      </c>
      <c r="AZ9" s="96">
        <v>7942865</v>
      </c>
      <c r="BA9" s="97">
        <v>10.353717442053098</v>
      </c>
      <c r="BB9" s="98">
        <v>26.363666590886425</v>
      </c>
    </row>
    <row r="10" spans="1:58" ht="41.25" customHeight="1">
      <c r="C10" s="89" t="s">
        <v>70</v>
      </c>
      <c r="D10" s="90">
        <v>14891133</v>
      </c>
      <c r="E10" s="91">
        <v>31.998568790785935</v>
      </c>
      <c r="F10" s="92">
        <v>2.0930079494852833</v>
      </c>
      <c r="G10" s="93">
        <v>14958595</v>
      </c>
      <c r="H10" s="91">
        <v>32.836094173104883</v>
      </c>
      <c r="I10" s="92">
        <v>0.45303470192630257</v>
      </c>
      <c r="J10" s="93">
        <v>17385851</v>
      </c>
      <c r="K10" s="91">
        <v>37.602440005307557</v>
      </c>
      <c r="L10" s="94">
        <v>16.226497207792569</v>
      </c>
      <c r="M10" s="93">
        <v>17666672</v>
      </c>
      <c r="N10" s="91">
        <v>38.130224981353244</v>
      </c>
      <c r="O10" s="94">
        <v>1.6152272327653039</v>
      </c>
      <c r="P10" s="93">
        <v>20685556</v>
      </c>
      <c r="Q10" s="95">
        <v>43.641742089321411</v>
      </c>
      <c r="R10" s="94">
        <v>17.088017482862639</v>
      </c>
      <c r="S10" s="93">
        <v>21187203</v>
      </c>
      <c r="T10" s="91">
        <v>42.510513611851607</v>
      </c>
      <c r="U10" s="94">
        <v>2.4251076451607068</v>
      </c>
      <c r="V10" s="93">
        <v>23310757</v>
      </c>
      <c r="W10" s="91">
        <v>43.812082604087578</v>
      </c>
      <c r="X10" s="94">
        <v>10.022814243107025</v>
      </c>
      <c r="Y10" s="93">
        <v>24791707</v>
      </c>
      <c r="Z10" s="91">
        <v>43.738779367359562</v>
      </c>
      <c r="AA10" s="94">
        <v>6.3530755350416079</v>
      </c>
      <c r="AB10" s="93">
        <v>26605428</v>
      </c>
      <c r="AC10" s="91">
        <v>48.187996562252451</v>
      </c>
      <c r="AD10" s="94">
        <v>7.315837509696288</v>
      </c>
      <c r="AE10" s="93">
        <v>27940523</v>
      </c>
      <c r="AF10" s="91">
        <v>50.174578765897984</v>
      </c>
      <c r="AG10" s="94">
        <v>5.0181301349484064</v>
      </c>
      <c r="AH10" s="93">
        <v>28221991</v>
      </c>
      <c r="AI10" s="91">
        <v>48.373304427038057</v>
      </c>
      <c r="AJ10" s="94">
        <v>1.007382717925509</v>
      </c>
      <c r="AK10" s="93">
        <v>28962792</v>
      </c>
      <c r="AL10" s="91">
        <v>47.863432613610073</v>
      </c>
      <c r="AM10" s="94">
        <v>2.6249069387060509</v>
      </c>
      <c r="AN10" s="93">
        <v>31106766</v>
      </c>
      <c r="AO10" s="91">
        <v>40.700758048325682</v>
      </c>
      <c r="AP10" s="94">
        <v>7.4025114705792205</v>
      </c>
      <c r="AQ10" s="93">
        <v>37756828</v>
      </c>
      <c r="AR10" s="91">
        <v>52.314935712691614</v>
      </c>
      <c r="AS10" s="94">
        <v>21.378185054659802</v>
      </c>
      <c r="AT10" s="96">
        <v>36178631</v>
      </c>
      <c r="AU10" s="97">
        <v>50.187673349449391</v>
      </c>
      <c r="AV10" s="98">
        <v>-4.1798982689965403</v>
      </c>
      <c r="AW10" s="96">
        <v>37872377</v>
      </c>
      <c r="AX10" s="97">
        <v>52.537269468355504</v>
      </c>
      <c r="AY10" s="98">
        <v>4.6816199319426932</v>
      </c>
      <c r="AZ10" s="96">
        <v>40359065</v>
      </c>
      <c r="BA10" s="97">
        <v>52.609021459568396</v>
      </c>
      <c r="BB10" s="98">
        <v>6.565967591630173</v>
      </c>
    </row>
    <row r="11" spans="1:58" ht="41.25" customHeight="1">
      <c r="C11" s="89" t="s">
        <v>71</v>
      </c>
      <c r="D11" s="90">
        <v>3580959</v>
      </c>
      <c r="E11" s="91">
        <v>7.6948854663029351</v>
      </c>
      <c r="F11" s="92">
        <v>13.498991143744419</v>
      </c>
      <c r="G11" s="93">
        <v>3771731</v>
      </c>
      <c r="H11" s="91">
        <v>8.2794483246333659</v>
      </c>
      <c r="I11" s="92">
        <v>5.327399727279758</v>
      </c>
      <c r="J11" s="93">
        <v>3641278</v>
      </c>
      <c r="K11" s="91">
        <v>7.8754233852370126</v>
      </c>
      <c r="L11" s="94">
        <v>-3.458703709251798</v>
      </c>
      <c r="M11" s="93">
        <v>3890180</v>
      </c>
      <c r="N11" s="91">
        <v>8.3962298398906583</v>
      </c>
      <c r="O11" s="94">
        <v>6.8355670728793561</v>
      </c>
      <c r="P11" s="93">
        <v>2792231</v>
      </c>
      <c r="Q11" s="95">
        <v>5.890962039203008</v>
      </c>
      <c r="R11" s="94">
        <v>-28.22360404916996</v>
      </c>
      <c r="S11" s="93">
        <v>2696697</v>
      </c>
      <c r="T11" s="91">
        <v>5.4107177113250584</v>
      </c>
      <c r="U11" s="94">
        <v>-3.4214217949732673</v>
      </c>
      <c r="V11" s="93">
        <v>2877167</v>
      </c>
      <c r="W11" s="91">
        <v>5.4075754927115769</v>
      </c>
      <c r="X11" s="94">
        <v>6.6922609399572952</v>
      </c>
      <c r="Y11" s="93">
        <v>2974343</v>
      </c>
      <c r="Z11" s="91">
        <v>5.247485872588376</v>
      </c>
      <c r="AA11" s="94">
        <v>3.3774890369589361</v>
      </c>
      <c r="AB11" s="93">
        <v>2983960</v>
      </c>
      <c r="AC11" s="91">
        <v>5.4045758715814989</v>
      </c>
      <c r="AD11" s="94">
        <v>0.32333190892912533</v>
      </c>
      <c r="AE11" s="93">
        <v>2982419</v>
      </c>
      <c r="AF11" s="91">
        <v>5.3557199708971339</v>
      </c>
      <c r="AG11" s="94">
        <v>-5.1642783415328797E-2</v>
      </c>
      <c r="AH11" s="93">
        <v>2949548</v>
      </c>
      <c r="AI11" s="91">
        <v>5.0556101207091046</v>
      </c>
      <c r="AJ11" s="94">
        <v>-1.1021590192390796</v>
      </c>
      <c r="AK11" s="93">
        <v>3143043</v>
      </c>
      <c r="AL11" s="91">
        <v>5.1941410493911935</v>
      </c>
      <c r="AM11" s="94">
        <v>6.5601576919582349</v>
      </c>
      <c r="AN11" s="93">
        <v>3267300</v>
      </c>
      <c r="AO11" s="91">
        <v>4.275005211769507</v>
      </c>
      <c r="AP11" s="94">
        <v>3.9533980285983983</v>
      </c>
      <c r="AQ11" s="93">
        <v>4205897</v>
      </c>
      <c r="AR11" s="91">
        <v>5.8275878251531754</v>
      </c>
      <c r="AS11" s="94">
        <v>28.726991705689709</v>
      </c>
      <c r="AT11" s="96">
        <v>4396161</v>
      </c>
      <c r="AU11" s="97">
        <v>6.0984367335399945</v>
      </c>
      <c r="AV11" s="98">
        <v>4.5237436865429581</v>
      </c>
      <c r="AW11" s="96">
        <v>4747127</v>
      </c>
      <c r="AX11" s="97">
        <v>6.5853033306968314</v>
      </c>
      <c r="AY11" s="98">
        <v>7.9834655737130555</v>
      </c>
      <c r="AZ11" s="96">
        <v>4452499</v>
      </c>
      <c r="BA11" s="97">
        <v>5.8039405878135888</v>
      </c>
      <c r="BB11" s="98">
        <v>-6.2064486583148115</v>
      </c>
    </row>
    <row r="12" spans="1:58" ht="41.25" customHeight="1">
      <c r="C12" s="89" t="s">
        <v>72</v>
      </c>
      <c r="D12" s="90">
        <v>27177</v>
      </c>
      <c r="E12" s="91">
        <v>5.8398854138713922E-2</v>
      </c>
      <c r="F12" s="92">
        <v>10.881272949816406</v>
      </c>
      <c r="G12" s="93">
        <v>57127</v>
      </c>
      <c r="H12" s="91">
        <v>0.12540131956423464</v>
      </c>
      <c r="I12" s="92">
        <v>110.2034808845715</v>
      </c>
      <c r="J12" s="93">
        <v>140997</v>
      </c>
      <c r="K12" s="91">
        <v>0.30495091861930423</v>
      </c>
      <c r="L12" s="94">
        <v>146.8132406742871</v>
      </c>
      <c r="M12" s="93">
        <v>155990</v>
      </c>
      <c r="N12" s="91">
        <v>0.3366753961833498</v>
      </c>
      <c r="O12" s="94">
        <v>10.633559579281826</v>
      </c>
      <c r="P12" s="93">
        <v>273320</v>
      </c>
      <c r="Q12" s="95">
        <v>0.57664202730897485</v>
      </c>
      <c r="R12" s="94">
        <v>75.216360023078408</v>
      </c>
      <c r="S12" s="93">
        <v>456643</v>
      </c>
      <c r="T12" s="91">
        <v>0.9162194966110796</v>
      </c>
      <c r="U12" s="94">
        <v>67.072662081077112</v>
      </c>
      <c r="V12" s="93">
        <v>391036</v>
      </c>
      <c r="W12" s="91">
        <v>0.73494402318946528</v>
      </c>
      <c r="X12" s="94">
        <v>-14.3672409300044</v>
      </c>
      <c r="Y12" s="93">
        <v>216161</v>
      </c>
      <c r="Z12" s="91">
        <v>0.38136213399213736</v>
      </c>
      <c r="AA12" s="94">
        <v>-44.720946409026276</v>
      </c>
      <c r="AB12" s="93">
        <v>178502</v>
      </c>
      <c r="AC12" s="91">
        <v>0.32330446863531703</v>
      </c>
      <c r="AD12" s="94">
        <v>-17.421736575978088</v>
      </c>
      <c r="AE12" s="93">
        <v>139371</v>
      </c>
      <c r="AF12" s="91">
        <v>0.2502773916287096</v>
      </c>
      <c r="AG12" s="94">
        <v>-21.921883228199125</v>
      </c>
      <c r="AH12" s="93">
        <v>137047</v>
      </c>
      <c r="AI12" s="91">
        <v>0.23490250038745619</v>
      </c>
      <c r="AJ12" s="94">
        <v>-1.667491802455312</v>
      </c>
      <c r="AK12" s="93">
        <v>130053</v>
      </c>
      <c r="AL12" s="91">
        <v>0.2149234439033996</v>
      </c>
      <c r="AM12" s="94">
        <v>-5.1033587017592534</v>
      </c>
      <c r="AN12" s="93">
        <v>143025</v>
      </c>
      <c r="AO12" s="91">
        <v>0.18713696948958888</v>
      </c>
      <c r="AP12" s="94">
        <v>9.9743950543240025</v>
      </c>
      <c r="AQ12" s="93">
        <v>190644</v>
      </c>
      <c r="AR12" s="91">
        <v>0.2641516550068872</v>
      </c>
      <c r="AS12" s="94">
        <v>33.29417933927634</v>
      </c>
      <c r="AT12" s="96">
        <v>171348</v>
      </c>
      <c r="AU12" s="97">
        <v>0.2376971492669652</v>
      </c>
      <c r="AV12" s="98">
        <v>-10.121482973500351</v>
      </c>
      <c r="AW12" s="96">
        <v>123101</v>
      </c>
      <c r="AX12" s="97">
        <v>0.17076800880029347</v>
      </c>
      <c r="AY12" s="98">
        <v>-28.157317272451387</v>
      </c>
      <c r="AZ12" s="96">
        <v>62612</v>
      </c>
      <c r="BA12" s="97">
        <v>8.1616262706445175E-2</v>
      </c>
      <c r="BB12" s="98">
        <v>-49.137699937449739</v>
      </c>
    </row>
    <row r="13" spans="1:58" ht="41.25" customHeight="1">
      <c r="C13" s="89" t="s">
        <v>73</v>
      </c>
      <c r="D13" s="90">
        <v>906191</v>
      </c>
      <c r="E13" s="91">
        <v>1.9472537819043789</v>
      </c>
      <c r="F13" s="92">
        <v>-11.951134434716209</v>
      </c>
      <c r="G13" s="93">
        <v>1303615</v>
      </c>
      <c r="H13" s="91">
        <v>2.8616073170957645</v>
      </c>
      <c r="I13" s="92">
        <v>43.856537970471997</v>
      </c>
      <c r="J13" s="93">
        <v>847038</v>
      </c>
      <c r="K13" s="91">
        <v>1.8319894480411516</v>
      </c>
      <c r="L13" s="94">
        <v>-35.023914269166887</v>
      </c>
      <c r="M13" s="93">
        <v>1058969</v>
      </c>
      <c r="N13" s="91">
        <v>2.2855875865176341</v>
      </c>
      <c r="O13" s="94">
        <v>25.020247025517151</v>
      </c>
      <c r="P13" s="93">
        <v>783569</v>
      </c>
      <c r="Q13" s="95">
        <v>1.6531494830106324</v>
      </c>
      <c r="R13" s="94">
        <v>-26.006427005889687</v>
      </c>
      <c r="S13" s="93">
        <v>1022259</v>
      </c>
      <c r="T13" s="91">
        <v>2.0510850410192329</v>
      </c>
      <c r="U13" s="94">
        <v>30.461899334966034</v>
      </c>
      <c r="V13" s="93">
        <v>1362117</v>
      </c>
      <c r="W13" s="91">
        <v>2.5600705511379127</v>
      </c>
      <c r="X13" s="94">
        <v>33.245782135447087</v>
      </c>
      <c r="Y13" s="93">
        <v>1055812</v>
      </c>
      <c r="Z13" s="91">
        <v>1.8627167593345078</v>
      </c>
      <c r="AA13" s="94">
        <v>-22.487422152428906</v>
      </c>
      <c r="AB13" s="93">
        <v>1418254</v>
      </c>
      <c r="AC13" s="91">
        <v>2.5687547246524574</v>
      </c>
      <c r="AD13" s="94">
        <v>34.328270563319997</v>
      </c>
      <c r="AE13" s="93">
        <v>1760548</v>
      </c>
      <c r="AF13" s="91">
        <v>3.1615283041460662</v>
      </c>
      <c r="AG13" s="94">
        <v>24.134886980752391</v>
      </c>
      <c r="AH13" s="93">
        <v>1577796</v>
      </c>
      <c r="AI13" s="91">
        <v>2.7043877319556562</v>
      </c>
      <c r="AJ13" s="94">
        <v>-10.380404283211819</v>
      </c>
      <c r="AK13" s="93">
        <v>1025751</v>
      </c>
      <c r="AL13" s="91">
        <v>1.6951391933085438</v>
      </c>
      <c r="AM13" s="94">
        <v>-34.988363514674901</v>
      </c>
      <c r="AN13" s="93">
        <v>1190511</v>
      </c>
      <c r="AO13" s="91">
        <v>1.5576900589688512</v>
      </c>
      <c r="AP13" s="94">
        <v>16.062377711549878</v>
      </c>
      <c r="AQ13" s="93">
        <v>1109383</v>
      </c>
      <c r="AR13" s="91">
        <v>1.5371339013370762</v>
      </c>
      <c r="AS13" s="94">
        <v>-6.8145527424778081</v>
      </c>
      <c r="AT13" s="96">
        <v>1318107</v>
      </c>
      <c r="AU13" s="97">
        <v>1.8285026748420272</v>
      </c>
      <c r="AV13" s="98">
        <v>18.814422070646476</v>
      </c>
      <c r="AW13" s="96">
        <v>1521237</v>
      </c>
      <c r="AX13" s="97">
        <v>2.1102884087321145</v>
      </c>
      <c r="AY13" s="98">
        <v>15.410736761127897</v>
      </c>
      <c r="AZ13" s="96">
        <v>965981</v>
      </c>
      <c r="BA13" s="97">
        <v>1.2591796950334539</v>
      </c>
      <c r="BB13" s="98">
        <v>-36.500295483215304</v>
      </c>
    </row>
    <row r="14" spans="1:58" ht="41.25" customHeight="1">
      <c r="C14" s="89" t="s">
        <v>74</v>
      </c>
      <c r="D14" s="90">
        <v>633491</v>
      </c>
      <c r="E14" s="91">
        <v>1.3612668251531819</v>
      </c>
      <c r="F14" s="92">
        <v>34.080682371367487</v>
      </c>
      <c r="G14" s="93">
        <v>2456999</v>
      </c>
      <c r="H14" s="91">
        <v>5.3934377224080547</v>
      </c>
      <c r="I14" s="92">
        <v>287.85065612613283</v>
      </c>
      <c r="J14" s="93">
        <v>505096</v>
      </c>
      <c r="K14" s="91">
        <v>1.0924309679704967</v>
      </c>
      <c r="L14" s="94">
        <v>-79.442563875687384</v>
      </c>
      <c r="M14" s="93">
        <v>459232</v>
      </c>
      <c r="N14" s="91">
        <v>0.99116684108001862</v>
      </c>
      <c r="O14" s="94">
        <v>-9.0802540507151086</v>
      </c>
      <c r="P14" s="93">
        <v>500597</v>
      </c>
      <c r="Q14" s="95">
        <v>1.0561439665768728</v>
      </c>
      <c r="R14" s="94">
        <v>9.007429795833044</v>
      </c>
      <c r="S14" s="93">
        <v>666591</v>
      </c>
      <c r="T14" s="91">
        <v>1.3374642126682685</v>
      </c>
      <c r="U14" s="94">
        <v>33.159207905760525</v>
      </c>
      <c r="V14" s="93">
        <v>637815</v>
      </c>
      <c r="W14" s="91">
        <v>1.1987600173656359</v>
      </c>
      <c r="X14" s="94">
        <v>-4.3168899670112504</v>
      </c>
      <c r="Y14" s="93">
        <v>936737</v>
      </c>
      <c r="Z14" s="91">
        <v>1.6526386411489249</v>
      </c>
      <c r="AA14" s="94">
        <v>46.866567891943589</v>
      </c>
      <c r="AB14" s="93">
        <v>587210</v>
      </c>
      <c r="AC14" s="91">
        <v>1.0635601675462714</v>
      </c>
      <c r="AD14" s="94">
        <v>-37.313248008779411</v>
      </c>
      <c r="AE14" s="93">
        <v>504197</v>
      </c>
      <c r="AF14" s="91">
        <v>0.90541870279341119</v>
      </c>
      <c r="AG14" s="94">
        <v>-14.136850530474621</v>
      </c>
      <c r="AH14" s="93">
        <v>682466</v>
      </c>
      <c r="AI14" s="91">
        <v>1.1697663562823388</v>
      </c>
      <c r="AJ14" s="94">
        <v>35.357013230939494</v>
      </c>
      <c r="AK14" s="93">
        <v>822345</v>
      </c>
      <c r="AL14" s="91">
        <v>1.3589937908140617</v>
      </c>
      <c r="AM14" s="94">
        <v>20.496112626856132</v>
      </c>
      <c r="AN14" s="93">
        <v>1578358</v>
      </c>
      <c r="AO14" s="91">
        <v>2.0651573703174169</v>
      </c>
      <c r="AP14" s="94">
        <v>91.933799074597644</v>
      </c>
      <c r="AQ14" s="93">
        <v>1452177</v>
      </c>
      <c r="AR14" s="91">
        <v>2.0121008681780514</v>
      </c>
      <c r="AS14" s="94">
        <v>-7.9944473940639522</v>
      </c>
      <c r="AT14" s="96">
        <v>1939709</v>
      </c>
      <c r="AU14" s="97">
        <v>2.6908005912381574</v>
      </c>
      <c r="AV14" s="98">
        <v>33.572491507577929</v>
      </c>
      <c r="AW14" s="96">
        <v>2288505</v>
      </c>
      <c r="AX14" s="97">
        <v>3.174656923822841</v>
      </c>
      <c r="AY14" s="98">
        <v>17.981872538612741</v>
      </c>
      <c r="AZ14" s="96">
        <v>1031127</v>
      </c>
      <c r="BA14" s="97">
        <v>1.3440990882851322</v>
      </c>
      <c r="BB14" s="98">
        <v>-54.943205280303076</v>
      </c>
    </row>
    <row r="15" spans="1:58" ht="41.25" customHeight="1">
      <c r="C15" s="89" t="s">
        <v>75</v>
      </c>
      <c r="D15" s="90">
        <v>7976802</v>
      </c>
      <c r="E15" s="91">
        <v>17.140821153600523</v>
      </c>
      <c r="F15" s="92">
        <v>6.8990817868631211</v>
      </c>
      <c r="G15" s="93">
        <v>6542625</v>
      </c>
      <c r="H15" s="91">
        <v>14.361927082009393</v>
      </c>
      <c r="I15" s="92">
        <v>-17.979348114695593</v>
      </c>
      <c r="J15" s="93">
        <v>5649378</v>
      </c>
      <c r="K15" s="91">
        <v>12.218579194789164</v>
      </c>
      <c r="L15" s="94">
        <v>-13.652731128560781</v>
      </c>
      <c r="M15" s="93">
        <v>5831815</v>
      </c>
      <c r="N15" s="91">
        <v>12.586887785069569</v>
      </c>
      <c r="O15" s="94">
        <v>3.2293289632947308</v>
      </c>
      <c r="P15" s="93">
        <v>4447161</v>
      </c>
      <c r="Q15" s="95">
        <v>9.382481833782407</v>
      </c>
      <c r="R15" s="94">
        <v>-23.743105705513635</v>
      </c>
      <c r="S15" s="93">
        <v>4052293</v>
      </c>
      <c r="T15" s="91">
        <v>8.130618125276424</v>
      </c>
      <c r="U15" s="94">
        <v>-8.8791028703480777</v>
      </c>
      <c r="V15" s="93">
        <v>4736555</v>
      </c>
      <c r="W15" s="91">
        <v>8.9022565384214705</v>
      </c>
      <c r="X15" s="94">
        <v>16.885797744634946</v>
      </c>
      <c r="Y15" s="93">
        <v>4688105</v>
      </c>
      <c r="Z15" s="91">
        <v>8.2709911925796487</v>
      </c>
      <c r="AA15" s="94">
        <v>-1.0228953321559708</v>
      </c>
      <c r="AB15" s="93">
        <v>4949159</v>
      </c>
      <c r="AC15" s="91">
        <v>8.9639624244361258</v>
      </c>
      <c r="AD15" s="94">
        <v>5.5684333008753084</v>
      </c>
      <c r="AE15" s="93">
        <v>4670670</v>
      </c>
      <c r="AF15" s="91">
        <v>8.3874199421577309</v>
      </c>
      <c r="AG15" s="94">
        <v>-5.62699642504918</v>
      </c>
      <c r="AH15" s="93">
        <v>4738925</v>
      </c>
      <c r="AI15" s="91">
        <v>8.1226537731480875</v>
      </c>
      <c r="AJ15" s="94">
        <v>1.4613535103100928</v>
      </c>
      <c r="AK15" s="93">
        <v>4393920</v>
      </c>
      <c r="AL15" s="91">
        <v>7.2613197591445466</v>
      </c>
      <c r="AM15" s="94">
        <v>-7.280237606630191</v>
      </c>
      <c r="AN15" s="93">
        <v>6125252</v>
      </c>
      <c r="AO15" s="91">
        <v>8.0144107438562724</v>
      </c>
      <c r="AP15" s="94">
        <v>39.402902192120017</v>
      </c>
      <c r="AQ15" s="93">
        <v>4988570</v>
      </c>
      <c r="AR15" s="91">
        <v>6.9120403559393804</v>
      </c>
      <c r="AS15" s="94">
        <v>-18.557309968634762</v>
      </c>
      <c r="AT15" s="96">
        <v>5811309</v>
      </c>
      <c r="AU15" s="97">
        <v>8.06155649794254</v>
      </c>
      <c r="AV15" s="98">
        <v>16.492481813425485</v>
      </c>
      <c r="AW15" s="96">
        <v>4986448</v>
      </c>
      <c r="AX15" s="97">
        <v>6.9172938964444288</v>
      </c>
      <c r="AY15" s="98">
        <v>-14.194065399034884</v>
      </c>
      <c r="AZ15" s="96">
        <v>4964736</v>
      </c>
      <c r="BA15" s="97">
        <v>6.4716539584128565</v>
      </c>
      <c r="BB15" s="98">
        <v>-0.43542016280927465</v>
      </c>
    </row>
    <row r="16" spans="1:58" ht="41.25" customHeight="1">
      <c r="C16" s="89" t="s">
        <v>76</v>
      </c>
      <c r="D16" s="90">
        <v>1175023</v>
      </c>
      <c r="E16" s="91">
        <v>2.5249290498080748</v>
      </c>
      <c r="F16" s="92">
        <v>-18.19633053326595</v>
      </c>
      <c r="G16" s="93">
        <v>1233300</v>
      </c>
      <c r="H16" s="91">
        <v>2.7072565935296895</v>
      </c>
      <c r="I16" s="92">
        <v>4.9596475983874289</v>
      </c>
      <c r="J16" s="93">
        <v>1550159</v>
      </c>
      <c r="K16" s="91">
        <v>3.3527125474725139</v>
      </c>
      <c r="L16" s="94">
        <v>25.69196464769319</v>
      </c>
      <c r="M16" s="93">
        <v>1149260</v>
      </c>
      <c r="N16" s="91">
        <v>2.4804639131846695</v>
      </c>
      <c r="O16" s="94">
        <v>-25.861798692908277</v>
      </c>
      <c r="P16" s="93">
        <v>1123401</v>
      </c>
      <c r="Q16" s="95">
        <v>2.3701164573427835</v>
      </c>
      <c r="R16" s="94">
        <v>-2.2500565581330623</v>
      </c>
      <c r="S16" s="93">
        <v>1111826</v>
      </c>
      <c r="T16" s="91">
        <v>2.2307944237382595</v>
      </c>
      <c r="U16" s="94">
        <v>-1.0303533644709262</v>
      </c>
      <c r="V16" s="93">
        <v>1292201</v>
      </c>
      <c r="W16" s="91">
        <v>2.4286648843314942</v>
      </c>
      <c r="X16" s="94">
        <v>16.22331192110995</v>
      </c>
      <c r="Y16" s="93">
        <v>1467126</v>
      </c>
      <c r="Z16" s="91">
        <v>2.5883776545970298</v>
      </c>
      <c r="AA16" s="94">
        <v>13.536980701918665</v>
      </c>
      <c r="AB16" s="93">
        <v>1270165</v>
      </c>
      <c r="AC16" s="91">
        <v>2.3005345621011388</v>
      </c>
      <c r="AD16" s="94">
        <v>-13.424954639206177</v>
      </c>
      <c r="AE16" s="93">
        <v>1144823</v>
      </c>
      <c r="AF16" s="91">
        <v>2.055831660220234</v>
      </c>
      <c r="AG16" s="94">
        <v>-9.8681667342431894</v>
      </c>
      <c r="AH16" s="93">
        <v>1655075</v>
      </c>
      <c r="AI16" s="91">
        <v>2.836846161016068</v>
      </c>
      <c r="AJ16" s="94">
        <v>44.570383369306874</v>
      </c>
      <c r="AK16" s="93">
        <v>1591293</v>
      </c>
      <c r="AL16" s="91">
        <v>2.6297445796665397</v>
      </c>
      <c r="AM16" s="94">
        <v>-3.853722640967927</v>
      </c>
      <c r="AN16" s="93">
        <v>1396381</v>
      </c>
      <c r="AO16" s="91">
        <v>1.8270547707942082</v>
      </c>
      <c r="AP16" s="94">
        <v>-12.248655652981565</v>
      </c>
      <c r="AQ16" s="93">
        <v>1285963</v>
      </c>
      <c r="AR16" s="91">
        <v>1.7817988225573411</v>
      </c>
      <c r="AS16" s="94">
        <v>-7.9074407342981656</v>
      </c>
      <c r="AT16" s="96">
        <v>1346726</v>
      </c>
      <c r="AU16" s="97">
        <v>1.868203486727029</v>
      </c>
      <c r="AV16" s="98">
        <v>4.7250970673339721</v>
      </c>
      <c r="AW16" s="96">
        <v>1891940</v>
      </c>
      <c r="AX16" s="97">
        <v>2.6245345413085777</v>
      </c>
      <c r="AY16" s="98">
        <v>40.484404400004159</v>
      </c>
      <c r="AZ16" s="96">
        <v>2953973</v>
      </c>
      <c r="BA16" s="97">
        <v>3.8505755509446424</v>
      </c>
      <c r="BB16" s="98">
        <v>56.134602577248756</v>
      </c>
    </row>
    <row r="17" spans="3:64" ht="41.25" customHeight="1">
      <c r="C17" s="89" t="s">
        <v>77</v>
      </c>
      <c r="D17" s="90">
        <v>7830072</v>
      </c>
      <c r="E17" s="91">
        <v>16.82552278116157</v>
      </c>
      <c r="F17" s="92">
        <v>17.277638101012414</v>
      </c>
      <c r="G17" s="93">
        <v>6533821</v>
      </c>
      <c r="H17" s="91">
        <v>14.342601137754601</v>
      </c>
      <c r="I17" s="92">
        <v>-16.554777529504193</v>
      </c>
      <c r="J17" s="93">
        <v>6531401</v>
      </c>
      <c r="K17" s="91">
        <v>14.126234847699187</v>
      </c>
      <c r="L17" s="94">
        <v>-3.7038051700533092E-2</v>
      </c>
      <c r="M17" s="93">
        <v>5371064</v>
      </c>
      <c r="N17" s="91">
        <v>11.592442465069091</v>
      </c>
      <c r="O17" s="94">
        <v>-17.765514626953692</v>
      </c>
      <c r="P17" s="93">
        <v>7627766</v>
      </c>
      <c r="Q17" s="95">
        <v>16.092823247762585</v>
      </c>
      <c r="R17" s="94">
        <v>42.015920867820597</v>
      </c>
      <c r="S17" s="93">
        <v>7876195</v>
      </c>
      <c r="T17" s="91">
        <v>15.80298705577596</v>
      </c>
      <c r="U17" s="94">
        <v>3.2569037907036025</v>
      </c>
      <c r="V17" s="93">
        <v>7647916</v>
      </c>
      <c r="W17" s="91">
        <v>14.374098942437735</v>
      </c>
      <c r="X17" s="94">
        <v>-2.8983411406142134</v>
      </c>
      <c r="Y17" s="93">
        <v>7895636</v>
      </c>
      <c r="Z17" s="91">
        <v>13.929879090979147</v>
      </c>
      <c r="AA17" s="94">
        <v>3.2390523117670211</v>
      </c>
      <c r="AB17" s="93">
        <v>7521964</v>
      </c>
      <c r="AC17" s="91">
        <v>13.623850568139204</v>
      </c>
      <c r="AD17" s="94">
        <v>-4.7326396505613992</v>
      </c>
      <c r="AE17" s="93">
        <v>5480111</v>
      </c>
      <c r="AF17" s="91">
        <v>9.8409847594965925</v>
      </c>
      <c r="AG17" s="94">
        <v>-27.145211011379477</v>
      </c>
      <c r="AH17" s="93">
        <v>6979174</v>
      </c>
      <c r="AI17" s="91">
        <v>11.962505003678476</v>
      </c>
      <c r="AJ17" s="94">
        <v>27.354610152969538</v>
      </c>
      <c r="AK17" s="93">
        <v>8414703</v>
      </c>
      <c r="AL17" s="91">
        <v>13.905999463174771</v>
      </c>
      <c r="AM17" s="94">
        <v>20.568752118803737</v>
      </c>
      <c r="AN17" s="93">
        <v>7083822</v>
      </c>
      <c r="AO17" s="91">
        <v>9.2686242369073835</v>
      </c>
      <c r="AP17" s="94">
        <v>-15.816137539257181</v>
      </c>
      <c r="AQ17" s="93">
        <v>9013007</v>
      </c>
      <c r="AR17" s="91">
        <v>12.488201651448035</v>
      </c>
      <c r="AS17" s="94">
        <v>27.233674138057108</v>
      </c>
      <c r="AT17" s="96">
        <v>8517418</v>
      </c>
      <c r="AU17" s="97">
        <v>11.815521498442564</v>
      </c>
      <c r="AV17" s="98">
        <v>-5.4985977487868372</v>
      </c>
      <c r="AW17" s="96">
        <v>7562362</v>
      </c>
      <c r="AX17" s="97">
        <v>10.490649958708742</v>
      </c>
      <c r="AY17" s="98">
        <v>-11.212975575461959</v>
      </c>
      <c r="AZ17" s="96">
        <v>8629191</v>
      </c>
      <c r="BA17" s="97">
        <v>11.248360052387598</v>
      </c>
      <c r="BB17" s="98">
        <v>14.107087177260237</v>
      </c>
    </row>
    <row r="18" spans="3:64" ht="41.25" customHeight="1">
      <c r="C18" s="89" t="s">
        <v>78</v>
      </c>
      <c r="D18" s="90">
        <v>12262</v>
      </c>
      <c r="E18" s="91">
        <v>2.6348999133418337E-2</v>
      </c>
      <c r="F18" s="92">
        <v>-75.387394620634282</v>
      </c>
      <c r="G18" s="99" t="s">
        <v>40</v>
      </c>
      <c r="H18" s="91">
        <v>0</v>
      </c>
      <c r="I18" s="92">
        <v>-100</v>
      </c>
      <c r="J18" s="93">
        <v>60580</v>
      </c>
      <c r="K18" s="91">
        <v>0.13102354411765818</v>
      </c>
      <c r="L18" s="94" t="s">
        <v>79</v>
      </c>
      <c r="M18" s="93">
        <v>16267</v>
      </c>
      <c r="N18" s="91">
        <v>3.5109293350308039E-2</v>
      </c>
      <c r="O18" s="94">
        <v>-73.147903598547373</v>
      </c>
      <c r="P18" s="99" t="s">
        <v>40</v>
      </c>
      <c r="Q18" s="95">
        <v>0</v>
      </c>
      <c r="R18" s="94">
        <v>-100</v>
      </c>
      <c r="S18" s="99" t="s">
        <v>40</v>
      </c>
      <c r="T18" s="91">
        <v>0</v>
      </c>
      <c r="U18" s="94" t="s">
        <v>79</v>
      </c>
      <c r="V18" s="93">
        <v>48880</v>
      </c>
      <c r="W18" s="91">
        <v>9.1868942638276441E-2</v>
      </c>
      <c r="X18" s="94" t="s">
        <v>79</v>
      </c>
      <c r="Y18" s="93">
        <v>14074</v>
      </c>
      <c r="Z18" s="91">
        <v>2.4830060343009802E-2</v>
      </c>
      <c r="AA18" s="94">
        <v>-71.207037643207855</v>
      </c>
      <c r="AB18" s="99" t="s">
        <v>40</v>
      </c>
      <c r="AC18" s="91">
        <v>0</v>
      </c>
      <c r="AD18" s="94">
        <v>-100</v>
      </c>
      <c r="AE18" s="93">
        <v>43552</v>
      </c>
      <c r="AF18" s="91">
        <v>7.8209103473560221E-2</v>
      </c>
      <c r="AG18" s="94" t="s">
        <v>79</v>
      </c>
      <c r="AH18" s="93">
        <v>51330</v>
      </c>
      <c r="AI18" s="91">
        <v>8.7981096593782615E-2</v>
      </c>
      <c r="AJ18" s="94">
        <v>17.85911094783248</v>
      </c>
      <c r="AK18" s="93">
        <v>10530</v>
      </c>
      <c r="AL18" s="91">
        <v>1.7401704415144579E-2</v>
      </c>
      <c r="AM18" s="94">
        <v>-79.485680888369387</v>
      </c>
      <c r="AN18" s="93">
        <v>16465</v>
      </c>
      <c r="AO18" s="91">
        <v>2.1543158207628602E-2</v>
      </c>
      <c r="AP18" s="94">
        <v>56.362773029439708</v>
      </c>
      <c r="AQ18" s="93">
        <v>34122</v>
      </c>
      <c r="AR18" s="91">
        <v>4.7278607100905382E-2</v>
      </c>
      <c r="AS18" s="94">
        <v>107.23959914971152</v>
      </c>
      <c r="AT18" s="96">
        <v>29809</v>
      </c>
      <c r="AU18" s="97">
        <v>4.1351602134247066E-2</v>
      </c>
      <c r="AV18" s="98">
        <v>-12.639939042260128</v>
      </c>
      <c r="AW18" s="96">
        <v>123446</v>
      </c>
      <c r="AX18" s="97">
        <v>0.17124659925070493</v>
      </c>
      <c r="AY18" s="98">
        <v>314.1232513670368</v>
      </c>
      <c r="AZ18" s="96">
        <v>258575</v>
      </c>
      <c r="BA18" s="97">
        <v>0.33705879271256406</v>
      </c>
      <c r="BB18" s="98">
        <v>109.46405715859564</v>
      </c>
    </row>
    <row r="19" spans="3:64" ht="41.25" customHeight="1">
      <c r="C19" s="89" t="s">
        <v>80</v>
      </c>
      <c r="D19" s="90">
        <v>3715019</v>
      </c>
      <c r="E19" s="91">
        <v>7.9829581154487554</v>
      </c>
      <c r="F19" s="92">
        <v>2.200082805027165</v>
      </c>
      <c r="G19" s="93">
        <v>3846292</v>
      </c>
      <c r="H19" s="91">
        <v>8.4431195796971519</v>
      </c>
      <c r="I19" s="92">
        <v>3.5335754675817288</v>
      </c>
      <c r="J19" s="93">
        <v>3798882</v>
      </c>
      <c r="K19" s="91">
        <v>8.2162922305179542</v>
      </c>
      <c r="L19" s="94">
        <v>-1.2326157244431757</v>
      </c>
      <c r="M19" s="93">
        <v>4137635</v>
      </c>
      <c r="N19" s="91">
        <v>8.9303154233418454</v>
      </c>
      <c r="O19" s="94">
        <v>8.9171761586698484</v>
      </c>
      <c r="P19" s="93">
        <v>4624970</v>
      </c>
      <c r="Q19" s="95">
        <v>9.7576177266324802</v>
      </c>
      <c r="R19" s="94">
        <v>11.778105125270844</v>
      </c>
      <c r="S19" s="93">
        <v>5922924</v>
      </c>
      <c r="T19" s="91">
        <v>11.883897148857383</v>
      </c>
      <c r="U19" s="94">
        <v>28.064052307366328</v>
      </c>
      <c r="V19" s="93">
        <v>4729499</v>
      </c>
      <c r="W19" s="91">
        <v>8.8889949332812144</v>
      </c>
      <c r="X19" s="94">
        <v>-20.149253983336614</v>
      </c>
      <c r="Y19" s="93">
        <v>5175058</v>
      </c>
      <c r="Z19" s="91">
        <v>9.1300982249947147</v>
      </c>
      <c r="AA19" s="94">
        <v>9.4208498616872518</v>
      </c>
      <c r="AB19" s="93">
        <v>4831092</v>
      </c>
      <c r="AC19" s="91">
        <v>8.7501183851628053</v>
      </c>
      <c r="AD19" s="94">
        <v>-6.6466114969146233</v>
      </c>
      <c r="AE19" s="93">
        <v>4952608</v>
      </c>
      <c r="AF19" s="91">
        <v>8.8937139864066435</v>
      </c>
      <c r="AG19" s="94">
        <v>2.5152905388678093</v>
      </c>
      <c r="AH19" s="93">
        <v>5056975</v>
      </c>
      <c r="AI19" s="91">
        <v>8.6678006223912689</v>
      </c>
      <c r="AJ19" s="94">
        <v>2.1073139646828443</v>
      </c>
      <c r="AK19" s="93">
        <v>4992911</v>
      </c>
      <c r="AL19" s="91">
        <v>8.2512024115027476</v>
      </c>
      <c r="AM19" s="94">
        <v>-1.2668443090978254</v>
      </c>
      <c r="AN19" s="93">
        <v>5041176</v>
      </c>
      <c r="AO19" s="91">
        <v>6.5959825156696228</v>
      </c>
      <c r="AP19" s="94">
        <v>0.96667054549941511</v>
      </c>
      <c r="AQ19" s="93">
        <v>5182281</v>
      </c>
      <c r="AR19" s="91">
        <v>7.1804415709948719</v>
      </c>
      <c r="AS19" s="94">
        <v>2.7990492694561775</v>
      </c>
      <c r="AT19" s="96">
        <v>5002470</v>
      </c>
      <c r="AU19" s="97">
        <v>6.9395199144052775</v>
      </c>
      <c r="AV19" s="98">
        <v>-3.4697269407042985</v>
      </c>
      <c r="AW19" s="96">
        <v>4924921</v>
      </c>
      <c r="AX19" s="97">
        <v>6.831942491683658</v>
      </c>
      <c r="AY19" s="98">
        <v>-1.5502141941880709</v>
      </c>
      <c r="AZ19" s="96">
        <v>4769844</v>
      </c>
      <c r="BA19" s="97">
        <v>6.2176075029189493</v>
      </c>
      <c r="BB19" s="98">
        <v>-3.1488220826283331</v>
      </c>
    </row>
    <row r="20" spans="3:64" ht="41.25" customHeight="1">
      <c r="C20" s="89" t="s">
        <v>81</v>
      </c>
      <c r="D20" s="100" t="s">
        <v>40</v>
      </c>
      <c r="E20" s="91">
        <v>0</v>
      </c>
      <c r="F20" s="92">
        <v>0</v>
      </c>
      <c r="G20" s="101" t="s">
        <v>40</v>
      </c>
      <c r="H20" s="91">
        <v>0</v>
      </c>
      <c r="I20" s="92" t="s">
        <v>79</v>
      </c>
      <c r="J20" s="99" t="s">
        <v>40</v>
      </c>
      <c r="K20" s="91">
        <v>0</v>
      </c>
      <c r="L20" s="94" t="s">
        <v>79</v>
      </c>
      <c r="M20" s="99" t="s">
        <v>40</v>
      </c>
      <c r="N20" s="91">
        <v>0</v>
      </c>
      <c r="O20" s="94" t="s">
        <v>41</v>
      </c>
      <c r="P20" s="99" t="s">
        <v>40</v>
      </c>
      <c r="Q20" s="95">
        <v>0</v>
      </c>
      <c r="R20" s="94" t="s">
        <v>41</v>
      </c>
      <c r="S20" s="99" t="s">
        <v>40</v>
      </c>
      <c r="T20" s="91">
        <v>0</v>
      </c>
      <c r="U20" s="94" t="s">
        <v>79</v>
      </c>
      <c r="V20" s="99" t="s">
        <v>40</v>
      </c>
      <c r="W20" s="91">
        <v>0</v>
      </c>
      <c r="X20" s="94" t="s">
        <v>79</v>
      </c>
      <c r="Y20" s="99" t="s">
        <v>40</v>
      </c>
      <c r="Z20" s="91">
        <v>0</v>
      </c>
      <c r="AA20" s="94" t="s">
        <v>79</v>
      </c>
      <c r="AB20" s="99" t="s">
        <v>40</v>
      </c>
      <c r="AC20" s="91">
        <v>0</v>
      </c>
      <c r="AD20" s="94" t="s">
        <v>79</v>
      </c>
      <c r="AE20" s="99" t="s">
        <v>40</v>
      </c>
      <c r="AF20" s="91">
        <v>0</v>
      </c>
      <c r="AG20" s="94" t="s">
        <v>79</v>
      </c>
      <c r="AH20" s="101" t="s">
        <v>40</v>
      </c>
      <c r="AI20" s="91">
        <v>0</v>
      </c>
      <c r="AJ20" s="94" t="s">
        <v>79</v>
      </c>
      <c r="AK20" s="101" t="s">
        <v>40</v>
      </c>
      <c r="AL20" s="91">
        <v>0</v>
      </c>
      <c r="AM20" s="94" t="s">
        <v>79</v>
      </c>
      <c r="AN20" s="99" t="s">
        <v>40</v>
      </c>
      <c r="AO20" s="91">
        <v>0</v>
      </c>
      <c r="AP20" s="94" t="s">
        <v>79</v>
      </c>
      <c r="AQ20" s="101" t="s">
        <v>40</v>
      </c>
      <c r="AR20" s="91">
        <v>0</v>
      </c>
      <c r="AS20" s="94" t="s">
        <v>79</v>
      </c>
      <c r="AT20" s="102" t="s">
        <v>42</v>
      </c>
      <c r="AU20" s="97">
        <v>0</v>
      </c>
      <c r="AV20" s="98" t="s">
        <v>79</v>
      </c>
      <c r="AW20" s="102" t="s">
        <v>40</v>
      </c>
      <c r="AX20" s="97">
        <v>0</v>
      </c>
      <c r="AY20" s="98" t="s">
        <v>79</v>
      </c>
      <c r="AZ20" s="102" t="s">
        <v>43</v>
      </c>
      <c r="BA20" s="97" t="s">
        <v>43</v>
      </c>
      <c r="BB20" s="98" t="s">
        <v>44</v>
      </c>
    </row>
    <row r="21" spans="3:64" ht="41.25" customHeight="1">
      <c r="C21" s="103" t="s">
        <v>82</v>
      </c>
      <c r="D21" s="104" t="s">
        <v>40</v>
      </c>
      <c r="E21" s="105" t="s">
        <v>40</v>
      </c>
      <c r="F21" s="105" t="s">
        <v>40</v>
      </c>
      <c r="G21" s="106" t="s">
        <v>83</v>
      </c>
      <c r="H21" s="105" t="s">
        <v>83</v>
      </c>
      <c r="I21" s="107" t="s">
        <v>83</v>
      </c>
      <c r="J21" s="106" t="s">
        <v>83</v>
      </c>
      <c r="K21" s="105" t="s">
        <v>83</v>
      </c>
      <c r="L21" s="62" t="s">
        <v>83</v>
      </c>
      <c r="M21" s="107" t="s">
        <v>83</v>
      </c>
      <c r="N21" s="105" t="s">
        <v>83</v>
      </c>
      <c r="O21" s="62" t="s">
        <v>83</v>
      </c>
      <c r="P21" s="107" t="s">
        <v>83</v>
      </c>
      <c r="Q21" s="105" t="s">
        <v>83</v>
      </c>
      <c r="R21" s="62" t="s">
        <v>83</v>
      </c>
      <c r="S21" s="107" t="s">
        <v>83</v>
      </c>
      <c r="T21" s="105" t="s">
        <v>83</v>
      </c>
      <c r="U21" s="62" t="s">
        <v>83</v>
      </c>
      <c r="V21" s="107" t="s">
        <v>83</v>
      </c>
      <c r="W21" s="105" t="s">
        <v>83</v>
      </c>
      <c r="X21" s="62" t="s">
        <v>83</v>
      </c>
      <c r="Y21" s="107" t="s">
        <v>83</v>
      </c>
      <c r="Z21" s="105" t="s">
        <v>83</v>
      </c>
      <c r="AA21" s="62" t="s">
        <v>83</v>
      </c>
      <c r="AB21" s="107" t="s">
        <v>83</v>
      </c>
      <c r="AC21" s="105" t="s">
        <v>83</v>
      </c>
      <c r="AD21" s="62" t="s">
        <v>83</v>
      </c>
      <c r="AE21" s="107" t="s">
        <v>83</v>
      </c>
      <c r="AF21" s="105" t="s">
        <v>83</v>
      </c>
      <c r="AG21" s="62" t="s">
        <v>83</v>
      </c>
      <c r="AH21" s="107" t="s">
        <v>83</v>
      </c>
      <c r="AI21" s="105" t="s">
        <v>83</v>
      </c>
      <c r="AJ21" s="62" t="s">
        <v>83</v>
      </c>
      <c r="AK21" s="107" t="s">
        <v>83</v>
      </c>
      <c r="AL21" s="105" t="s">
        <v>83</v>
      </c>
      <c r="AM21" s="62" t="s">
        <v>83</v>
      </c>
      <c r="AN21" s="107" t="s">
        <v>83</v>
      </c>
      <c r="AO21" s="105" t="s">
        <v>83</v>
      </c>
      <c r="AP21" s="62" t="s">
        <v>83</v>
      </c>
      <c r="AQ21" s="107" t="s">
        <v>83</v>
      </c>
      <c r="AR21" s="105" t="s">
        <v>83</v>
      </c>
      <c r="AS21" s="62" t="s">
        <v>83</v>
      </c>
      <c r="AT21" s="108" t="s">
        <v>42</v>
      </c>
      <c r="AU21" s="109" t="s">
        <v>83</v>
      </c>
      <c r="AV21" s="110" t="s">
        <v>83</v>
      </c>
      <c r="AW21" s="108" t="s">
        <v>40</v>
      </c>
      <c r="AX21" s="109" t="s">
        <v>83</v>
      </c>
      <c r="AY21" s="110" t="s">
        <v>83</v>
      </c>
      <c r="AZ21" s="108" t="s">
        <v>43</v>
      </c>
      <c r="BA21" s="109" t="s">
        <v>43</v>
      </c>
      <c r="BB21" s="110" t="s">
        <v>43</v>
      </c>
    </row>
    <row r="22" spans="3:64">
      <c r="C22" s="73"/>
      <c r="D22" s="73"/>
      <c r="E22" s="73"/>
      <c r="F22" s="73"/>
      <c r="G22" s="73"/>
      <c r="H22" s="73"/>
      <c r="I22" s="73"/>
      <c r="J22" s="73"/>
      <c r="K22" s="73"/>
      <c r="L22" s="73"/>
      <c r="M22" s="73"/>
      <c r="N22" s="73"/>
      <c r="O22" s="73"/>
      <c r="P22" s="73"/>
      <c r="Q22" s="73"/>
      <c r="R22" s="73"/>
      <c r="S22" s="73"/>
      <c r="T22" s="73"/>
    </row>
    <row r="23" spans="3:64" ht="41.25" customHeight="1">
      <c r="C23" s="77" t="s">
        <v>5</v>
      </c>
      <c r="D23" s="76" t="s">
        <v>63</v>
      </c>
      <c r="E23" s="76"/>
      <c r="F23" s="76"/>
      <c r="G23" s="76" t="s">
        <v>7</v>
      </c>
      <c r="H23" s="76"/>
      <c r="I23" s="76"/>
      <c r="J23" s="76" t="s">
        <v>8</v>
      </c>
      <c r="K23" s="76"/>
      <c r="L23" s="76"/>
      <c r="M23" s="76" t="s">
        <v>9</v>
      </c>
      <c r="N23" s="76"/>
      <c r="O23" s="76"/>
      <c r="P23" s="76" t="s">
        <v>10</v>
      </c>
      <c r="Q23" s="76"/>
      <c r="R23" s="76"/>
      <c r="S23" s="76" t="s">
        <v>11</v>
      </c>
      <c r="T23" s="76"/>
      <c r="U23" s="76"/>
      <c r="V23" s="76" t="s">
        <v>12</v>
      </c>
      <c r="W23" s="76"/>
      <c r="X23" s="76"/>
      <c r="Y23" s="76" t="s">
        <v>13</v>
      </c>
      <c r="Z23" s="76"/>
      <c r="AA23" s="76"/>
      <c r="AB23" s="76" t="s">
        <v>14</v>
      </c>
      <c r="AC23" s="76"/>
      <c r="AD23" s="76"/>
      <c r="AE23" s="76" t="s">
        <v>15</v>
      </c>
      <c r="AF23" s="76"/>
      <c r="AG23" s="76"/>
      <c r="AH23" s="76" t="s">
        <v>16</v>
      </c>
      <c r="AI23" s="76"/>
      <c r="AJ23" s="76"/>
      <c r="AK23" s="76" t="s">
        <v>17</v>
      </c>
      <c r="AL23" s="76"/>
      <c r="AM23" s="76"/>
      <c r="AN23" s="76" t="s">
        <v>18</v>
      </c>
      <c r="AO23" s="76"/>
      <c r="AP23" s="76"/>
      <c r="AQ23" s="76" t="s">
        <v>19</v>
      </c>
      <c r="AR23" s="76"/>
      <c r="AS23" s="76"/>
      <c r="AT23" s="76" t="s">
        <v>20</v>
      </c>
      <c r="AU23" s="76"/>
      <c r="AV23" s="76"/>
      <c r="AW23" s="76" t="s">
        <v>21</v>
      </c>
      <c r="AX23" s="76"/>
      <c r="AY23" s="76"/>
      <c r="AZ23" s="76" t="s">
        <v>22</v>
      </c>
      <c r="BA23" s="76"/>
      <c r="BB23" s="76"/>
    </row>
    <row r="24" spans="3:64" ht="41.25" customHeight="1">
      <c r="C24" s="111" t="s">
        <v>84</v>
      </c>
      <c r="D24" s="112">
        <v>46536872</v>
      </c>
      <c r="E24" s="113"/>
      <c r="F24" s="114"/>
      <c r="G24" s="112">
        <v>45555342</v>
      </c>
      <c r="H24" s="113"/>
      <c r="I24" s="113"/>
      <c r="J24" s="112">
        <v>46235965</v>
      </c>
      <c r="K24" s="113"/>
      <c r="L24" s="114"/>
      <c r="M24" s="112">
        <v>46332462</v>
      </c>
      <c r="N24" s="113"/>
      <c r="O24" s="114"/>
      <c r="P24" s="112">
        <v>47398557</v>
      </c>
      <c r="Q24" s="113"/>
      <c r="R24" s="114"/>
      <c r="S24" s="112">
        <v>49839913</v>
      </c>
      <c r="T24" s="113"/>
      <c r="U24" s="114"/>
      <c r="V24" s="112">
        <v>53206229</v>
      </c>
      <c r="W24" s="113"/>
      <c r="X24" s="114"/>
      <c r="Y24" s="112">
        <v>56681296</v>
      </c>
      <c r="Z24" s="113"/>
      <c r="AA24" s="114"/>
      <c r="AB24" s="112">
        <v>55211733</v>
      </c>
      <c r="AC24" s="113"/>
      <c r="AD24" s="114"/>
      <c r="AE24" s="112">
        <v>55686612</v>
      </c>
      <c r="AF24" s="113"/>
      <c r="AG24" s="114"/>
      <c r="AH24" s="112">
        <v>58342078</v>
      </c>
      <c r="AI24" s="113"/>
      <c r="AJ24" s="114"/>
      <c r="AK24" s="112">
        <v>60511314</v>
      </c>
      <c r="AL24" s="113"/>
      <c r="AM24" s="114"/>
      <c r="AN24" s="112">
        <v>76427977</v>
      </c>
      <c r="AO24" s="113"/>
      <c r="AP24" s="114"/>
      <c r="AQ24" s="112">
        <v>72172177</v>
      </c>
      <c r="AR24" s="113"/>
      <c r="AS24" s="114"/>
      <c r="AT24" s="115">
        <v>72086687</v>
      </c>
      <c r="AU24" s="116"/>
      <c r="AV24" s="117"/>
      <c r="AW24" s="115">
        <v>72679745</v>
      </c>
      <c r="AX24" s="116"/>
      <c r="AY24" s="117"/>
      <c r="AZ24" s="115">
        <v>76715103</v>
      </c>
      <c r="BA24" s="116"/>
      <c r="BB24" s="117"/>
      <c r="BC24" s="118"/>
      <c r="BD24" s="118"/>
      <c r="BE24" s="118"/>
      <c r="BF24" s="118"/>
      <c r="BG24" s="118"/>
      <c r="BH24" s="118"/>
      <c r="BI24" s="118"/>
      <c r="BJ24" s="118"/>
      <c r="BK24" s="118"/>
      <c r="BL24" s="118"/>
    </row>
    <row r="25" spans="3:64" ht="41.25" customHeight="1">
      <c r="C25" s="119" t="s">
        <v>85</v>
      </c>
      <c r="D25" s="120">
        <v>397394</v>
      </c>
      <c r="E25" s="121"/>
      <c r="F25" s="122"/>
      <c r="G25" s="120">
        <v>385539</v>
      </c>
      <c r="H25" s="121"/>
      <c r="I25" s="121"/>
      <c r="J25" s="120">
        <v>388557</v>
      </c>
      <c r="K25" s="121"/>
      <c r="L25" s="122"/>
      <c r="M25" s="120">
        <v>387531</v>
      </c>
      <c r="N25" s="121"/>
      <c r="O25" s="122"/>
      <c r="P25" s="120">
        <v>393872</v>
      </c>
      <c r="Q25" s="121"/>
      <c r="R25" s="122"/>
      <c r="S25" s="120">
        <v>412971</v>
      </c>
      <c r="T25" s="121"/>
      <c r="U25" s="122"/>
      <c r="V25" s="120">
        <v>437605</v>
      </c>
      <c r="W25" s="121"/>
      <c r="X25" s="122"/>
      <c r="Y25" s="120">
        <v>464269</v>
      </c>
      <c r="Z25" s="121"/>
      <c r="AA25" s="122"/>
      <c r="AB25" s="120">
        <v>449966</v>
      </c>
      <c r="AC25" s="121"/>
      <c r="AD25" s="122"/>
      <c r="AE25" s="120">
        <v>451605</v>
      </c>
      <c r="AF25" s="121"/>
      <c r="AG25" s="122"/>
      <c r="AH25" s="120">
        <v>470447</v>
      </c>
      <c r="AI25" s="121"/>
      <c r="AJ25" s="122"/>
      <c r="AK25" s="120">
        <v>485632</v>
      </c>
      <c r="AL25" s="121"/>
      <c r="AM25" s="122"/>
      <c r="AN25" s="120">
        <v>609502</v>
      </c>
      <c r="AO25" s="121"/>
      <c r="AP25" s="122"/>
      <c r="AQ25" s="120">
        <v>574756</v>
      </c>
      <c r="AR25" s="121"/>
      <c r="AS25" s="122"/>
      <c r="AT25" s="123">
        <v>572012</v>
      </c>
      <c r="AU25" s="124"/>
      <c r="AV25" s="125"/>
      <c r="AW25" s="123">
        <v>574752</v>
      </c>
      <c r="AX25" s="124"/>
      <c r="AY25" s="125"/>
      <c r="AZ25" s="123">
        <v>604374</v>
      </c>
      <c r="BA25" s="124"/>
      <c r="BB25" s="125"/>
      <c r="BC25" s="118"/>
      <c r="BD25" s="118"/>
      <c r="BE25" s="118"/>
      <c r="BF25" s="118"/>
      <c r="BG25" s="118"/>
      <c r="BH25" s="118"/>
      <c r="BI25" s="118"/>
      <c r="BJ25" s="118"/>
      <c r="BK25" s="118"/>
      <c r="BL25" s="118"/>
    </row>
    <row r="26" spans="3:64" ht="41.25" customHeight="1">
      <c r="C26" s="126" t="s">
        <v>86</v>
      </c>
      <c r="D26" s="127">
        <v>1078190</v>
      </c>
      <c r="E26" s="128"/>
      <c r="F26" s="129"/>
      <c r="G26" s="127">
        <v>1032650</v>
      </c>
      <c r="H26" s="128"/>
      <c r="I26" s="128"/>
      <c r="J26" s="127">
        <v>1026326</v>
      </c>
      <c r="K26" s="128"/>
      <c r="L26" s="129"/>
      <c r="M26" s="127">
        <v>1010588</v>
      </c>
      <c r="N26" s="128"/>
      <c r="O26" s="129"/>
      <c r="P26" s="127">
        <v>1013721</v>
      </c>
      <c r="Q26" s="128"/>
      <c r="R26" s="129"/>
      <c r="S26" s="127">
        <v>1044993</v>
      </c>
      <c r="T26" s="128"/>
      <c r="U26" s="129"/>
      <c r="V26" s="127">
        <v>1093923</v>
      </c>
      <c r="W26" s="128"/>
      <c r="X26" s="129"/>
      <c r="Y26" s="127">
        <v>1142422</v>
      </c>
      <c r="Z26" s="128"/>
      <c r="AA26" s="129"/>
      <c r="AB26" s="127">
        <v>1091917</v>
      </c>
      <c r="AC26" s="128"/>
      <c r="AD26" s="129"/>
      <c r="AE26" s="127">
        <v>1080517</v>
      </c>
      <c r="AF26" s="128"/>
      <c r="AG26" s="129"/>
      <c r="AH26" s="127">
        <v>1107144</v>
      </c>
      <c r="AI26" s="128"/>
      <c r="AJ26" s="129"/>
      <c r="AK26" s="127">
        <v>1125875</v>
      </c>
      <c r="AL26" s="128"/>
      <c r="AM26" s="129"/>
      <c r="AN26" s="127">
        <v>1396021</v>
      </c>
      <c r="AO26" s="128"/>
      <c r="AP26" s="129"/>
      <c r="AQ26" s="127">
        <v>1304324</v>
      </c>
      <c r="AR26" s="128"/>
      <c r="AS26" s="129"/>
      <c r="AT26" s="130">
        <v>1278971</v>
      </c>
      <c r="AU26" s="131"/>
      <c r="AV26" s="132"/>
      <c r="AW26" s="130">
        <v>1263841</v>
      </c>
      <c r="AX26" s="131"/>
      <c r="AY26" s="132"/>
      <c r="AZ26" s="130">
        <v>1306433</v>
      </c>
      <c r="BA26" s="131"/>
      <c r="BB26" s="132"/>
      <c r="BC26" s="118"/>
      <c r="BD26" s="118"/>
      <c r="BE26" s="118"/>
      <c r="BF26" s="118"/>
      <c r="BG26" s="118"/>
      <c r="BH26" s="118"/>
      <c r="BI26" s="118"/>
      <c r="BJ26" s="118"/>
      <c r="BK26" s="118"/>
      <c r="BL26" s="118"/>
    </row>
    <row r="27" spans="3:64" ht="16.5" customHeight="1">
      <c r="C27" s="133"/>
      <c r="D27" s="133" t="s">
        <v>87</v>
      </c>
      <c r="E27" s="134"/>
      <c r="F27" s="134"/>
      <c r="G27" s="134"/>
      <c r="H27" s="134"/>
      <c r="I27" s="134"/>
      <c r="J27" s="134"/>
      <c r="K27" s="134"/>
      <c r="L27" s="134"/>
      <c r="M27" s="135"/>
      <c r="N27" s="73"/>
      <c r="O27" s="136"/>
      <c r="P27" s="133"/>
      <c r="Q27" s="134"/>
      <c r="R27" s="134"/>
      <c r="S27" s="134"/>
      <c r="T27" s="134"/>
      <c r="U27" s="136" t="s">
        <v>88</v>
      </c>
      <c r="V27" s="133" t="s">
        <v>87</v>
      </c>
      <c r="W27" s="134"/>
      <c r="X27" s="134"/>
      <c r="Y27" s="135"/>
      <c r="Z27" s="73"/>
      <c r="AC27" s="134"/>
      <c r="AD27" s="136"/>
      <c r="AE27" s="133"/>
      <c r="AF27" s="134"/>
      <c r="AG27" s="134"/>
      <c r="AH27" s="134"/>
      <c r="AI27" s="134"/>
      <c r="AJ27" s="134"/>
      <c r="AK27" s="135"/>
      <c r="AL27" s="73"/>
      <c r="AM27" s="136" t="s">
        <v>88</v>
      </c>
      <c r="AN27" s="133" t="s">
        <v>87</v>
      </c>
      <c r="AO27" s="134"/>
      <c r="AP27" s="136"/>
      <c r="AQ27" s="133"/>
      <c r="AR27" s="134"/>
      <c r="AS27" s="134"/>
      <c r="AT27" s="137"/>
      <c r="AU27" s="137"/>
      <c r="AV27" s="136"/>
      <c r="AW27" s="137"/>
      <c r="AX27" s="137"/>
      <c r="AY27" s="136"/>
      <c r="AZ27" s="137"/>
      <c r="BA27" s="137"/>
      <c r="BB27" s="136" t="s">
        <v>88</v>
      </c>
      <c r="BC27" s="135"/>
      <c r="BD27" s="73"/>
      <c r="BE27" s="73"/>
    </row>
  </sheetData>
  <mergeCells count="52">
    <mergeCell ref="AK26:AM26"/>
    <mergeCell ref="AN26:AP26"/>
    <mergeCell ref="AQ26:AS26"/>
    <mergeCell ref="AT26:AV26"/>
    <mergeCell ref="AW26:AY26"/>
    <mergeCell ref="AZ26:BB26"/>
    <mergeCell ref="S26:U26"/>
    <mergeCell ref="V26:X26"/>
    <mergeCell ref="Y26:AA26"/>
    <mergeCell ref="AB26:AD26"/>
    <mergeCell ref="AE26:AG26"/>
    <mergeCell ref="AH26:AJ26"/>
    <mergeCell ref="AN25:AP25"/>
    <mergeCell ref="AQ25:AS25"/>
    <mergeCell ref="AT25:AV25"/>
    <mergeCell ref="AW25:AY25"/>
    <mergeCell ref="AZ25:BB25"/>
    <mergeCell ref="D26:F26"/>
    <mergeCell ref="G26:I26"/>
    <mergeCell ref="J26:L26"/>
    <mergeCell ref="M26:O26"/>
    <mergeCell ref="P26:R26"/>
    <mergeCell ref="V25:X25"/>
    <mergeCell ref="Y25:AA25"/>
    <mergeCell ref="AB25:AD25"/>
    <mergeCell ref="AE25:AG25"/>
    <mergeCell ref="AH25:AJ25"/>
    <mergeCell ref="AK25:AM25"/>
    <mergeCell ref="D25:F25"/>
    <mergeCell ref="G25:I25"/>
    <mergeCell ref="J25:L25"/>
    <mergeCell ref="M25:O25"/>
    <mergeCell ref="P25:R25"/>
    <mergeCell ref="S25:U25"/>
    <mergeCell ref="AK24:AM24"/>
    <mergeCell ref="AN24:AP24"/>
    <mergeCell ref="AQ24:AS24"/>
    <mergeCell ref="AT24:AV24"/>
    <mergeCell ref="AW24:AY24"/>
    <mergeCell ref="AZ24:BB24"/>
    <mergeCell ref="S24:U24"/>
    <mergeCell ref="V24:X24"/>
    <mergeCell ref="Y24:AA24"/>
    <mergeCell ref="AB24:AD24"/>
    <mergeCell ref="AE24:AG24"/>
    <mergeCell ref="AH24:AJ24"/>
    <mergeCell ref="C5:C6"/>
    <mergeCell ref="D24:F24"/>
    <mergeCell ref="G24:I24"/>
    <mergeCell ref="J24:L24"/>
    <mergeCell ref="M24:O24"/>
    <mergeCell ref="P24:R24"/>
  </mergeCells>
  <phoneticPr fontId="4"/>
  <hyperlinks>
    <hyperlink ref="A1" location="基本情報!C196" display="基本情報"/>
  </hyperlinks>
  <pageMargins left="0.70866141732283472" right="0.70866141732283472" top="0.74803149606299213" bottom="0.74803149606299213" header="0.31496062992125984" footer="0.31496062992125984"/>
  <pageSetup paperSize="9" scale="50" orientation="landscape" r:id="rId1"/>
  <colBreaks count="2" manualBreakCount="2">
    <brk id="21" min="2" max="26" man="1"/>
    <brk id="39" min="2" max="2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247">
    <tabColor theme="8" tint="-0.249977111117893"/>
  </sheetPr>
  <dimension ref="A1:BI25"/>
  <sheetViews>
    <sheetView zoomScaleNormal="100" zoomScaleSheetLayoutView="40" workbookViewId="0">
      <selection activeCell="C5" sqref="D5:G5"/>
    </sheetView>
  </sheetViews>
  <sheetFormatPr defaultColWidth="9" defaultRowHeight="13.5"/>
  <cols>
    <col min="1" max="1" width="4.625" style="68" customWidth="1"/>
    <col min="2" max="2" width="2.125" style="68" customWidth="1"/>
    <col min="3" max="3" width="4.125" style="68" customWidth="1"/>
    <col min="4" max="4" width="16.125" style="68" bestFit="1" customWidth="1"/>
    <col min="5" max="5" width="15.125" style="68" bestFit="1" customWidth="1"/>
    <col min="6" max="6" width="8.25" style="68" bestFit="1" customWidth="1"/>
    <col min="7" max="7" width="9.5" style="68" customWidth="1"/>
    <col min="8" max="8" width="15.125" style="68" bestFit="1" customWidth="1"/>
    <col min="9" max="9" width="8.125" style="68" customWidth="1"/>
    <col min="10" max="10" width="9.5" style="68" customWidth="1"/>
    <col min="11" max="11" width="14.625" style="68" bestFit="1" customWidth="1"/>
    <col min="12" max="12" width="8.125" style="68" customWidth="1"/>
    <col min="13" max="13" width="10.625" style="68" customWidth="1"/>
    <col min="14" max="14" width="14.625" style="68" bestFit="1" customWidth="1"/>
    <col min="15" max="15" width="8.25" style="68" customWidth="1"/>
    <col min="16" max="16" width="9.5" style="68" customWidth="1"/>
    <col min="17" max="17" width="14.625" style="68" bestFit="1" customWidth="1"/>
    <col min="18" max="18" width="8.25" style="68" customWidth="1"/>
    <col min="19" max="19" width="9.5" style="68" customWidth="1"/>
    <col min="20" max="20" width="14.625" style="68" bestFit="1" customWidth="1"/>
    <col min="21" max="21" width="8.25" style="68" customWidth="1"/>
    <col min="22" max="22" width="9.5" style="68" customWidth="1"/>
    <col min="23" max="23" width="14.625" style="68" bestFit="1" customWidth="1"/>
    <col min="24" max="24" width="8.25" style="68" customWidth="1"/>
    <col min="25" max="25" width="9.5" style="68" customWidth="1"/>
    <col min="26" max="26" width="14.625" style="68" bestFit="1" customWidth="1"/>
    <col min="27" max="27" width="8.25" style="68" customWidth="1"/>
    <col min="28" max="28" width="9.5" style="68" customWidth="1"/>
    <col min="29" max="29" width="14.625" style="68" bestFit="1" customWidth="1"/>
    <col min="30" max="30" width="8.25" style="68" customWidth="1"/>
    <col min="31" max="31" width="9.5" style="68" customWidth="1"/>
    <col min="32" max="32" width="14.625" style="68" bestFit="1" customWidth="1"/>
    <col min="33" max="33" width="8.25" style="68" customWidth="1"/>
    <col min="34" max="34" width="9.5" style="68" customWidth="1"/>
    <col min="35" max="35" width="14.625" style="68" bestFit="1" customWidth="1"/>
    <col min="36" max="36" width="8.25" style="68" customWidth="1"/>
    <col min="37" max="37" width="9.5" style="68" customWidth="1"/>
    <col min="38" max="38" width="14.625" style="68" bestFit="1" customWidth="1"/>
    <col min="39" max="39" width="8.25" style="68" customWidth="1"/>
    <col min="40" max="40" width="9.5" style="68" customWidth="1"/>
    <col min="41" max="41" width="14.625" style="68" bestFit="1" customWidth="1"/>
    <col min="42" max="42" width="8.25" style="68" customWidth="1"/>
    <col min="43" max="43" width="9.5" style="68" customWidth="1"/>
    <col min="44" max="44" width="14.25" style="68" customWidth="1"/>
    <col min="45" max="45" width="8.25" style="68" customWidth="1"/>
    <col min="46" max="46" width="9.5" style="68" customWidth="1"/>
    <col min="47" max="47" width="14.625" style="68" bestFit="1" customWidth="1"/>
    <col min="48" max="48" width="8.25" style="68" customWidth="1"/>
    <col min="49" max="49" width="9.5" style="68" customWidth="1"/>
    <col min="50" max="50" width="14.625" style="68" customWidth="1"/>
    <col min="51" max="51" width="8.25" style="68" customWidth="1"/>
    <col min="52" max="52" width="9.5" style="68" customWidth="1"/>
    <col min="53" max="53" width="14.625" style="68" customWidth="1"/>
    <col min="54" max="54" width="8.25" style="68" customWidth="1"/>
    <col min="55" max="55" width="9.5" style="68" customWidth="1"/>
    <col min="56" max="16384" width="9" style="68"/>
  </cols>
  <sheetData>
    <row r="1" spans="1:61" ht="13.5" customHeight="1">
      <c r="A1" s="67" t="s">
        <v>2</v>
      </c>
    </row>
    <row r="2" spans="1:61" ht="13.5" customHeight="1">
      <c r="A2" s="69"/>
      <c r="Q2" s="138"/>
    </row>
    <row r="3" spans="1:61" ht="21" customHeight="1">
      <c r="D3" s="138"/>
      <c r="E3" s="138" t="s">
        <v>89</v>
      </c>
      <c r="F3" s="138"/>
      <c r="G3" s="138"/>
      <c r="H3" s="139"/>
      <c r="I3" s="139"/>
      <c r="J3" s="139"/>
      <c r="K3" s="139"/>
      <c r="L3" s="139"/>
      <c r="M3" s="139"/>
      <c r="Q3" s="138"/>
      <c r="W3" s="138" t="s">
        <v>89</v>
      </c>
      <c r="AC3" s="138"/>
      <c r="AF3" s="138"/>
      <c r="AO3" s="138" t="s">
        <v>89</v>
      </c>
      <c r="AR3" s="138"/>
    </row>
    <row r="4" spans="1:61" ht="17.25" customHeight="1">
      <c r="C4" s="71"/>
      <c r="D4" s="71"/>
      <c r="E4" s="71"/>
      <c r="F4" s="71"/>
      <c r="G4" s="139"/>
      <c r="H4" s="139"/>
      <c r="I4" s="139"/>
      <c r="J4" s="139"/>
      <c r="K4" s="139"/>
      <c r="L4" s="73"/>
      <c r="M4" s="140"/>
      <c r="P4" s="74"/>
      <c r="V4" s="74" t="s">
        <v>90</v>
      </c>
      <c r="AB4" s="74"/>
      <c r="AE4" s="74"/>
      <c r="AN4" s="74" t="s">
        <v>90</v>
      </c>
      <c r="AQ4" s="74"/>
      <c r="AZ4" s="74"/>
      <c r="BC4" s="74" t="s">
        <v>90</v>
      </c>
    </row>
    <row r="5" spans="1:61" ht="23.25" customHeight="1">
      <c r="C5" s="141" t="s">
        <v>62</v>
      </c>
      <c r="D5" s="142"/>
      <c r="E5" s="143" t="s">
        <v>91</v>
      </c>
      <c r="F5" s="143"/>
      <c r="G5" s="143"/>
      <c r="H5" s="143"/>
      <c r="I5" s="143"/>
      <c r="J5" s="143"/>
      <c r="K5" s="143"/>
      <c r="L5" s="143"/>
      <c r="M5" s="143"/>
      <c r="N5" s="143"/>
      <c r="O5" s="143"/>
      <c r="P5" s="143"/>
      <c r="Q5" s="143"/>
      <c r="R5" s="143"/>
      <c r="S5" s="143"/>
      <c r="T5" s="143"/>
      <c r="U5" s="143"/>
      <c r="V5" s="143"/>
      <c r="W5" s="143" t="s">
        <v>92</v>
      </c>
      <c r="X5" s="143"/>
      <c r="Y5" s="143"/>
      <c r="Z5" s="143"/>
      <c r="AA5" s="143"/>
      <c r="AB5" s="143"/>
      <c r="AC5" s="143"/>
      <c r="AD5" s="143"/>
      <c r="AE5" s="143"/>
      <c r="AF5" s="143"/>
      <c r="AG5" s="143"/>
      <c r="AH5" s="143"/>
      <c r="AI5" s="143"/>
      <c r="AJ5" s="143"/>
      <c r="AK5" s="143"/>
      <c r="AL5" s="143"/>
      <c r="AM5" s="143"/>
      <c r="AN5" s="143"/>
      <c r="AO5" s="143" t="s">
        <v>92</v>
      </c>
      <c r="AP5" s="143"/>
      <c r="AQ5" s="143"/>
      <c r="AR5" s="143"/>
      <c r="AS5" s="143"/>
      <c r="AT5" s="143"/>
      <c r="AU5" s="143"/>
      <c r="AV5" s="143"/>
      <c r="AW5" s="143"/>
      <c r="AX5" s="143"/>
      <c r="AY5" s="143"/>
      <c r="AZ5" s="143"/>
      <c r="BA5" s="143"/>
      <c r="BB5" s="143"/>
      <c r="BC5" s="143"/>
      <c r="BD5" s="144"/>
      <c r="BE5" s="144"/>
      <c r="BF5" s="144"/>
      <c r="BG5" s="144"/>
      <c r="BH5" s="144"/>
      <c r="BI5" s="144"/>
    </row>
    <row r="6" spans="1:61" ht="23.25" customHeight="1">
      <c r="C6" s="145"/>
      <c r="D6" s="146"/>
      <c r="E6" s="76" t="s">
        <v>63</v>
      </c>
      <c r="F6" s="76"/>
      <c r="G6" s="76"/>
      <c r="H6" s="76" t="s">
        <v>7</v>
      </c>
      <c r="I6" s="76"/>
      <c r="J6" s="76"/>
      <c r="K6" s="76" t="s">
        <v>8</v>
      </c>
      <c r="L6" s="76"/>
      <c r="M6" s="76"/>
      <c r="N6" s="76" t="s">
        <v>9</v>
      </c>
      <c r="O6" s="76"/>
      <c r="P6" s="76"/>
      <c r="Q6" s="76" t="s">
        <v>10</v>
      </c>
      <c r="R6" s="76"/>
      <c r="S6" s="76"/>
      <c r="T6" s="76" t="s">
        <v>11</v>
      </c>
      <c r="U6" s="76"/>
      <c r="V6" s="76"/>
      <c r="W6" s="76" t="s">
        <v>12</v>
      </c>
      <c r="X6" s="76"/>
      <c r="Y6" s="76"/>
      <c r="Z6" s="76" t="s">
        <v>13</v>
      </c>
      <c r="AA6" s="76"/>
      <c r="AB6" s="76"/>
      <c r="AC6" s="76" t="s">
        <v>14</v>
      </c>
      <c r="AD6" s="76"/>
      <c r="AE6" s="76"/>
      <c r="AF6" s="76" t="s">
        <v>15</v>
      </c>
      <c r="AG6" s="76"/>
      <c r="AH6" s="76"/>
      <c r="AI6" s="76" t="s">
        <v>16</v>
      </c>
      <c r="AJ6" s="76"/>
      <c r="AK6" s="76"/>
      <c r="AL6" s="76" t="s">
        <v>17</v>
      </c>
      <c r="AM6" s="76"/>
      <c r="AN6" s="76"/>
      <c r="AO6" s="76" t="s">
        <v>18</v>
      </c>
      <c r="AP6" s="76"/>
      <c r="AQ6" s="76"/>
      <c r="AR6" s="76" t="s">
        <v>19</v>
      </c>
      <c r="AS6" s="76"/>
      <c r="AT6" s="76"/>
      <c r="AU6" s="76" t="s">
        <v>20</v>
      </c>
      <c r="AV6" s="76"/>
      <c r="AW6" s="76"/>
      <c r="AX6" s="76" t="s">
        <v>21</v>
      </c>
      <c r="AY6" s="76"/>
      <c r="AZ6" s="76"/>
      <c r="BA6" s="76" t="s">
        <v>22</v>
      </c>
      <c r="BB6" s="76"/>
      <c r="BC6" s="76"/>
    </row>
    <row r="7" spans="1:61" ht="23.25" customHeight="1">
      <c r="C7" s="147"/>
      <c r="D7" s="148"/>
      <c r="E7" s="77" t="s">
        <v>64</v>
      </c>
      <c r="F7" s="77" t="s">
        <v>65</v>
      </c>
      <c r="G7" s="77" t="s">
        <v>66</v>
      </c>
      <c r="H7" s="77" t="s">
        <v>64</v>
      </c>
      <c r="I7" s="77" t="s">
        <v>24</v>
      </c>
      <c r="J7" s="77" t="s">
        <v>25</v>
      </c>
      <c r="K7" s="77" t="s">
        <v>64</v>
      </c>
      <c r="L7" s="77" t="s">
        <v>24</v>
      </c>
      <c r="M7" s="77" t="s">
        <v>25</v>
      </c>
      <c r="N7" s="77" t="s">
        <v>64</v>
      </c>
      <c r="O7" s="77" t="s">
        <v>24</v>
      </c>
      <c r="P7" s="77" t="s">
        <v>25</v>
      </c>
      <c r="Q7" s="77" t="s">
        <v>64</v>
      </c>
      <c r="R7" s="77" t="s">
        <v>24</v>
      </c>
      <c r="S7" s="77" t="s">
        <v>25</v>
      </c>
      <c r="T7" s="77" t="s">
        <v>64</v>
      </c>
      <c r="U7" s="77" t="s">
        <v>24</v>
      </c>
      <c r="V7" s="77" t="s">
        <v>25</v>
      </c>
      <c r="W7" s="77" t="s">
        <v>64</v>
      </c>
      <c r="X7" s="77" t="s">
        <v>24</v>
      </c>
      <c r="Y7" s="77" t="s">
        <v>25</v>
      </c>
      <c r="Z7" s="77" t="s">
        <v>64</v>
      </c>
      <c r="AA7" s="77" t="s">
        <v>24</v>
      </c>
      <c r="AB7" s="77" t="s">
        <v>25</v>
      </c>
      <c r="AC7" s="77" t="s">
        <v>64</v>
      </c>
      <c r="AD7" s="77" t="s">
        <v>24</v>
      </c>
      <c r="AE7" s="77" t="s">
        <v>25</v>
      </c>
      <c r="AF7" s="77" t="s">
        <v>64</v>
      </c>
      <c r="AG7" s="77" t="s">
        <v>24</v>
      </c>
      <c r="AH7" s="77" t="s">
        <v>25</v>
      </c>
      <c r="AI7" s="77" t="s">
        <v>64</v>
      </c>
      <c r="AJ7" s="77" t="s">
        <v>24</v>
      </c>
      <c r="AK7" s="77" t="s">
        <v>25</v>
      </c>
      <c r="AL7" s="77" t="s">
        <v>64</v>
      </c>
      <c r="AM7" s="77" t="s">
        <v>24</v>
      </c>
      <c r="AN7" s="77" t="s">
        <v>25</v>
      </c>
      <c r="AO7" s="77" t="s">
        <v>64</v>
      </c>
      <c r="AP7" s="77" t="s">
        <v>24</v>
      </c>
      <c r="AQ7" s="77" t="s">
        <v>25</v>
      </c>
      <c r="AR7" s="77" t="s">
        <v>64</v>
      </c>
      <c r="AS7" s="77" t="s">
        <v>24</v>
      </c>
      <c r="AT7" s="77" t="s">
        <v>25</v>
      </c>
      <c r="AU7" s="77" t="s">
        <v>64</v>
      </c>
      <c r="AV7" s="78" t="s">
        <v>24</v>
      </c>
      <c r="AW7" s="78" t="s">
        <v>25</v>
      </c>
      <c r="AX7" s="77" t="s">
        <v>64</v>
      </c>
      <c r="AY7" s="78" t="s">
        <v>24</v>
      </c>
      <c r="AZ7" s="78" t="s">
        <v>25</v>
      </c>
      <c r="BA7" s="77" t="s">
        <v>64</v>
      </c>
      <c r="BB7" s="78" t="s">
        <v>24</v>
      </c>
      <c r="BC7" s="78" t="s">
        <v>25</v>
      </c>
    </row>
    <row r="8" spans="1:61" ht="45" customHeight="1">
      <c r="C8" s="149" t="s">
        <v>28</v>
      </c>
      <c r="D8" s="150"/>
      <c r="E8" s="151">
        <v>46536872</v>
      </c>
      <c r="F8" s="152">
        <v>100</v>
      </c>
      <c r="G8" s="152">
        <v>4.7693167453491201</v>
      </c>
      <c r="H8" s="151">
        <v>45555342</v>
      </c>
      <c r="I8" s="152">
        <v>100</v>
      </c>
      <c r="J8" s="153">
        <v>-2.1091447658965978</v>
      </c>
      <c r="K8" s="151">
        <v>46235965</v>
      </c>
      <c r="L8" s="152">
        <v>100</v>
      </c>
      <c r="M8" s="153">
        <v>1.4940574916548766</v>
      </c>
      <c r="N8" s="151">
        <v>46332462</v>
      </c>
      <c r="O8" s="152">
        <v>100</v>
      </c>
      <c r="P8" s="152">
        <v>0.20870549581910591</v>
      </c>
      <c r="Q8" s="154">
        <v>47398557</v>
      </c>
      <c r="R8" s="152">
        <v>100</v>
      </c>
      <c r="S8" s="153">
        <v>2.3009677318679866</v>
      </c>
      <c r="T8" s="151">
        <v>49839913</v>
      </c>
      <c r="U8" s="152">
        <v>100</v>
      </c>
      <c r="V8" s="153">
        <v>5.1506968872491177</v>
      </c>
      <c r="W8" s="151">
        <v>53206229</v>
      </c>
      <c r="X8" s="152">
        <v>100</v>
      </c>
      <c r="Y8" s="153">
        <v>6.7542573760110747</v>
      </c>
      <c r="Z8" s="151">
        <v>56681296</v>
      </c>
      <c r="AA8" s="152">
        <v>100</v>
      </c>
      <c r="AB8" s="152">
        <v>6.5313160983462959</v>
      </c>
      <c r="AC8" s="151">
        <v>55211733</v>
      </c>
      <c r="AD8" s="152">
        <v>100</v>
      </c>
      <c r="AE8" s="153">
        <v>-2.5926771328587783</v>
      </c>
      <c r="AF8" s="151">
        <v>55686612</v>
      </c>
      <c r="AG8" s="152">
        <v>100</v>
      </c>
      <c r="AH8" s="153">
        <v>0.860105224373231</v>
      </c>
      <c r="AI8" s="151">
        <v>58342078</v>
      </c>
      <c r="AJ8" s="152">
        <v>100</v>
      </c>
      <c r="AK8" s="153">
        <v>4.7685896207871226</v>
      </c>
      <c r="AL8" s="151">
        <v>60511314</v>
      </c>
      <c r="AM8" s="152">
        <v>100</v>
      </c>
      <c r="AN8" s="153">
        <v>3.7181329057220047</v>
      </c>
      <c r="AO8" s="151">
        <v>76427977</v>
      </c>
      <c r="AP8" s="152">
        <v>100</v>
      </c>
      <c r="AQ8" s="153">
        <v>26.303614890927673</v>
      </c>
      <c r="AR8" s="151">
        <v>72172177</v>
      </c>
      <c r="AS8" s="152">
        <v>100</v>
      </c>
      <c r="AT8" s="155">
        <v>-5.5683797570620026</v>
      </c>
      <c r="AU8" s="156">
        <v>72086687</v>
      </c>
      <c r="AV8" s="157">
        <v>100</v>
      </c>
      <c r="AW8" s="158">
        <v>-0.11845284921916388</v>
      </c>
      <c r="AX8" s="156">
        <v>72679745</v>
      </c>
      <c r="AY8" s="157">
        <v>100</v>
      </c>
      <c r="AZ8" s="158">
        <v>0.82270114591338483</v>
      </c>
      <c r="BA8" s="156">
        <v>76715103</v>
      </c>
      <c r="BB8" s="157">
        <v>100</v>
      </c>
      <c r="BC8" s="158">
        <v>5.5522456772516104</v>
      </c>
    </row>
    <row r="9" spans="1:61" ht="45" customHeight="1">
      <c r="C9" s="159" t="s">
        <v>93</v>
      </c>
      <c r="D9" s="34" t="s">
        <v>28</v>
      </c>
      <c r="E9" s="160">
        <v>20197701</v>
      </c>
      <c r="F9" s="36">
        <v>43.4</v>
      </c>
      <c r="G9" s="36">
        <v>-0.90571690437201247</v>
      </c>
      <c r="H9" s="160">
        <v>20724889</v>
      </c>
      <c r="I9" s="36">
        <v>45.5</v>
      </c>
      <c r="J9" s="37">
        <v>2.6101386489482126</v>
      </c>
      <c r="K9" s="160">
        <v>22743043</v>
      </c>
      <c r="L9" s="36">
        <v>49.2</v>
      </c>
      <c r="M9" s="36">
        <v>9.7378277876421837</v>
      </c>
      <c r="N9" s="160">
        <v>24132789</v>
      </c>
      <c r="O9" s="36">
        <v>52.1</v>
      </c>
      <c r="P9" s="36">
        <v>6.1106422742110533</v>
      </c>
      <c r="Q9" s="160">
        <v>25452997</v>
      </c>
      <c r="R9" s="36">
        <v>53.7</v>
      </c>
      <c r="S9" s="36">
        <v>5.4705985288314496</v>
      </c>
      <c r="T9" s="160">
        <v>27521713</v>
      </c>
      <c r="U9" s="36">
        <v>55.2</v>
      </c>
      <c r="V9" s="36">
        <v>8.1275929903264377</v>
      </c>
      <c r="W9" s="160">
        <v>27726230</v>
      </c>
      <c r="X9" s="36">
        <v>52.1</v>
      </c>
      <c r="Y9" s="36">
        <v>0.74311144804104501</v>
      </c>
      <c r="Z9" s="160">
        <v>28114426</v>
      </c>
      <c r="AA9" s="36">
        <v>49.6</v>
      </c>
      <c r="AB9" s="36">
        <v>1.4001038006248967</v>
      </c>
      <c r="AC9" s="160">
        <v>29013633</v>
      </c>
      <c r="AD9" s="36">
        <v>52.5</v>
      </c>
      <c r="AE9" s="36">
        <v>3.1983829227030913</v>
      </c>
      <c r="AF9" s="160">
        <v>30283205</v>
      </c>
      <c r="AG9" s="36">
        <v>54.4</v>
      </c>
      <c r="AH9" s="36">
        <v>4.3757774147070716</v>
      </c>
      <c r="AI9" s="160">
        <v>31730102</v>
      </c>
      <c r="AJ9" s="36">
        <v>54.4</v>
      </c>
      <c r="AK9" s="36">
        <v>4.7778859602211954</v>
      </c>
      <c r="AL9" s="160">
        <v>33340886</v>
      </c>
      <c r="AM9" s="36">
        <v>55.1</v>
      </c>
      <c r="AN9" s="36">
        <v>5.0765169302008584</v>
      </c>
      <c r="AO9" s="160">
        <v>35047712</v>
      </c>
      <c r="AP9" s="36">
        <v>45.9</v>
      </c>
      <c r="AQ9" s="36">
        <v>5.1193180649128589</v>
      </c>
      <c r="AR9" s="160">
        <v>39962218</v>
      </c>
      <c r="AS9" s="36">
        <v>55.4</v>
      </c>
      <c r="AT9" s="36">
        <v>14.022330473384393</v>
      </c>
      <c r="AU9" s="161">
        <v>39260664</v>
      </c>
      <c r="AV9" s="39">
        <v>54.5</v>
      </c>
      <c r="AW9" s="40">
        <v>-1.7555431983279801</v>
      </c>
      <c r="AX9" s="161">
        <v>41879166</v>
      </c>
      <c r="AY9" s="39">
        <v>58.1</v>
      </c>
      <c r="AZ9" s="40">
        <v>6.6695306019276757</v>
      </c>
      <c r="BA9" s="161">
        <v>44424936</v>
      </c>
      <c r="BB9" s="39">
        <v>57.9</v>
      </c>
      <c r="BC9" s="40">
        <v>6.0788459827495034</v>
      </c>
    </row>
    <row r="10" spans="1:61" ht="45" customHeight="1">
      <c r="C10" s="162"/>
      <c r="D10" s="163" t="s">
        <v>94</v>
      </c>
      <c r="E10" s="164">
        <v>7695526</v>
      </c>
      <c r="F10" s="44">
        <v>16.5</v>
      </c>
      <c r="G10" s="44">
        <v>-3.9123420811451313</v>
      </c>
      <c r="H10" s="164">
        <v>7455224</v>
      </c>
      <c r="I10" s="44">
        <v>16.399999999999999</v>
      </c>
      <c r="J10" s="45">
        <v>-3.1226195584291405</v>
      </c>
      <c r="K10" s="164">
        <v>7240622</v>
      </c>
      <c r="L10" s="44">
        <v>15.7</v>
      </c>
      <c r="M10" s="44">
        <v>-2.8785452992425187</v>
      </c>
      <c r="N10" s="164">
        <v>7085488</v>
      </c>
      <c r="O10" s="44">
        <v>15.3</v>
      </c>
      <c r="P10" s="44">
        <v>-2.142550736663229</v>
      </c>
      <c r="Q10" s="164">
        <v>7132413</v>
      </c>
      <c r="R10" s="44">
        <v>15</v>
      </c>
      <c r="S10" s="44">
        <v>0.66226913375619922</v>
      </c>
      <c r="T10" s="164">
        <v>7036548</v>
      </c>
      <c r="U10" s="44">
        <v>14.1</v>
      </c>
      <c r="V10" s="44">
        <v>-1.3440752799928957</v>
      </c>
      <c r="W10" s="164">
        <v>7036976</v>
      </c>
      <c r="X10" s="44">
        <v>13.2</v>
      </c>
      <c r="Y10" s="44">
        <v>6.0825279668330623E-3</v>
      </c>
      <c r="Z10" s="164">
        <v>6565092</v>
      </c>
      <c r="AA10" s="44">
        <v>11.6</v>
      </c>
      <c r="AB10" s="44">
        <v>-6.7057781638021785</v>
      </c>
      <c r="AC10" s="164">
        <v>6630005</v>
      </c>
      <c r="AD10" s="44">
        <v>12</v>
      </c>
      <c r="AE10" s="44">
        <v>0.98875994426277369</v>
      </c>
      <c r="AF10" s="164">
        <v>6706935</v>
      </c>
      <c r="AG10" s="44">
        <v>12</v>
      </c>
      <c r="AH10" s="44">
        <v>1.1603309499766512</v>
      </c>
      <c r="AI10" s="164">
        <v>6918921</v>
      </c>
      <c r="AJ10" s="44">
        <v>11.9</v>
      </c>
      <c r="AK10" s="44">
        <v>3.1606985903396945</v>
      </c>
      <c r="AL10" s="164">
        <v>7060620</v>
      </c>
      <c r="AM10" s="44">
        <v>11.7</v>
      </c>
      <c r="AN10" s="44">
        <v>2.0479927433771916</v>
      </c>
      <c r="AO10" s="164">
        <v>7810593</v>
      </c>
      <c r="AP10" s="44">
        <v>10.199999999999999</v>
      </c>
      <c r="AQ10" s="44">
        <v>10.621914222830299</v>
      </c>
      <c r="AR10" s="164">
        <v>8035574</v>
      </c>
      <c r="AS10" s="44">
        <v>11.1</v>
      </c>
      <c r="AT10" s="44">
        <v>2.8804599087418836</v>
      </c>
      <c r="AU10" s="165">
        <v>8292788</v>
      </c>
      <c r="AV10" s="47">
        <v>11.5</v>
      </c>
      <c r="AW10" s="48">
        <v>3.2009412146537297</v>
      </c>
      <c r="AX10" s="165">
        <v>8611969</v>
      </c>
      <c r="AY10" s="47">
        <v>11.9</v>
      </c>
      <c r="AZ10" s="48">
        <v>3.8488985851320434</v>
      </c>
      <c r="BA10" s="165">
        <v>9084171</v>
      </c>
      <c r="BB10" s="47">
        <v>11.8</v>
      </c>
      <c r="BC10" s="48">
        <v>5.4830898717819432</v>
      </c>
    </row>
    <row r="11" spans="1:61" ht="45" customHeight="1">
      <c r="C11" s="162"/>
      <c r="D11" s="163" t="s">
        <v>95</v>
      </c>
      <c r="E11" s="164">
        <v>8787156</v>
      </c>
      <c r="F11" s="44">
        <v>18.899999999999999</v>
      </c>
      <c r="G11" s="44">
        <v>0.5579280971509436</v>
      </c>
      <c r="H11" s="164">
        <v>9423373</v>
      </c>
      <c r="I11" s="44">
        <v>20.7</v>
      </c>
      <c r="J11" s="45">
        <v>7.2403061923562051</v>
      </c>
      <c r="K11" s="164">
        <v>11703539</v>
      </c>
      <c r="L11" s="44">
        <v>25.3</v>
      </c>
      <c r="M11" s="44">
        <v>24.196919722906006</v>
      </c>
      <c r="N11" s="164">
        <v>12909666</v>
      </c>
      <c r="O11" s="44">
        <v>27.9</v>
      </c>
      <c r="P11" s="44">
        <v>10.305660535672168</v>
      </c>
      <c r="Q11" s="164">
        <v>13695614</v>
      </c>
      <c r="R11" s="44">
        <v>28.9</v>
      </c>
      <c r="S11" s="44">
        <v>6.0880583587522796</v>
      </c>
      <c r="T11" s="164">
        <v>14537241</v>
      </c>
      <c r="U11" s="44">
        <v>29.2</v>
      </c>
      <c r="V11" s="44">
        <v>6.1452301444827606</v>
      </c>
      <c r="W11" s="164">
        <v>15859755</v>
      </c>
      <c r="X11" s="44">
        <v>29.8</v>
      </c>
      <c r="Y11" s="44">
        <v>9.0974208930016296</v>
      </c>
      <c r="Z11" s="164">
        <v>16374276</v>
      </c>
      <c r="AA11" s="44">
        <v>28.9</v>
      </c>
      <c r="AB11" s="44">
        <v>3.2441926120548414</v>
      </c>
      <c r="AC11" s="164">
        <v>17552536</v>
      </c>
      <c r="AD11" s="44">
        <v>31.8</v>
      </c>
      <c r="AE11" s="44">
        <v>7.1957990692229634</v>
      </c>
      <c r="AF11" s="164">
        <v>18623662</v>
      </c>
      <c r="AG11" s="44">
        <v>33.4</v>
      </c>
      <c r="AH11" s="44">
        <v>6.1024002457536586</v>
      </c>
      <c r="AI11" s="164">
        <v>19754206</v>
      </c>
      <c r="AJ11" s="44">
        <v>33.9</v>
      </c>
      <c r="AK11" s="44">
        <v>6.070470995446553</v>
      </c>
      <c r="AL11" s="164">
        <v>21287355</v>
      </c>
      <c r="AM11" s="44">
        <v>35.200000000000003</v>
      </c>
      <c r="AN11" s="44">
        <v>7.7611269215275058</v>
      </c>
      <c r="AO11" s="164">
        <v>22195943</v>
      </c>
      <c r="AP11" s="44">
        <v>29</v>
      </c>
      <c r="AQ11" s="44">
        <v>4.2682052326369346</v>
      </c>
      <c r="AR11" s="164">
        <v>26744363</v>
      </c>
      <c r="AS11" s="44">
        <v>37.1</v>
      </c>
      <c r="AT11" s="44">
        <v>20.492123267752138</v>
      </c>
      <c r="AU11" s="165">
        <v>25965406</v>
      </c>
      <c r="AV11" s="47">
        <v>36</v>
      </c>
      <c r="AW11" s="48">
        <v>-2.9126025547888346</v>
      </c>
      <c r="AX11" s="165">
        <v>28342276</v>
      </c>
      <c r="AY11" s="47">
        <v>39.299999999999997</v>
      </c>
      <c r="AZ11" s="48">
        <v>9.153987424652632</v>
      </c>
      <c r="BA11" s="165">
        <v>30570921</v>
      </c>
      <c r="BB11" s="47">
        <v>39.799999999999997</v>
      </c>
      <c r="BC11" s="48">
        <v>7.8633240322689701</v>
      </c>
    </row>
    <row r="12" spans="1:61" ht="45" customHeight="1">
      <c r="C12" s="166"/>
      <c r="D12" s="167" t="s">
        <v>80</v>
      </c>
      <c r="E12" s="168">
        <v>3715019</v>
      </c>
      <c r="F12" s="53">
        <v>8</v>
      </c>
      <c r="G12" s="53">
        <v>2.200082805027173</v>
      </c>
      <c r="H12" s="168">
        <v>3846292</v>
      </c>
      <c r="I12" s="53">
        <v>8.4</v>
      </c>
      <c r="J12" s="169">
        <v>3.5335754675817288</v>
      </c>
      <c r="K12" s="168">
        <v>3798882</v>
      </c>
      <c r="L12" s="53">
        <v>8.1999999999999993</v>
      </c>
      <c r="M12" s="53">
        <v>-1.2326157244431757</v>
      </c>
      <c r="N12" s="168">
        <v>4137635</v>
      </c>
      <c r="O12" s="53">
        <v>8.9</v>
      </c>
      <c r="P12" s="53">
        <v>8.9171761586698484</v>
      </c>
      <c r="Q12" s="168">
        <v>4624970</v>
      </c>
      <c r="R12" s="53">
        <v>9.8000000000000007</v>
      </c>
      <c r="S12" s="53">
        <v>11.778105125270844</v>
      </c>
      <c r="T12" s="168">
        <v>5947924</v>
      </c>
      <c r="U12" s="53">
        <v>11.9</v>
      </c>
      <c r="V12" s="53">
        <v>28.604596354138522</v>
      </c>
      <c r="W12" s="168">
        <v>4829499</v>
      </c>
      <c r="X12" s="53">
        <v>9.1</v>
      </c>
      <c r="Y12" s="53">
        <v>-18.803619548602168</v>
      </c>
      <c r="Z12" s="168">
        <v>5175058</v>
      </c>
      <c r="AA12" s="53">
        <v>9.1</v>
      </c>
      <c r="AB12" s="53">
        <v>7.1551728243447243</v>
      </c>
      <c r="AC12" s="168">
        <v>4831092</v>
      </c>
      <c r="AD12" s="53">
        <v>8.8000000000000007</v>
      </c>
      <c r="AE12" s="53">
        <v>-6.6466114969146233</v>
      </c>
      <c r="AF12" s="168">
        <v>4952608</v>
      </c>
      <c r="AG12" s="53">
        <v>8.9</v>
      </c>
      <c r="AH12" s="53">
        <v>2.5152905388678093</v>
      </c>
      <c r="AI12" s="168">
        <v>5056975</v>
      </c>
      <c r="AJ12" s="53">
        <v>8.6999999999999993</v>
      </c>
      <c r="AK12" s="53">
        <v>2.1073139646828443</v>
      </c>
      <c r="AL12" s="168">
        <v>4992911</v>
      </c>
      <c r="AM12" s="53">
        <v>8.3000000000000007</v>
      </c>
      <c r="AN12" s="53">
        <v>-1.2668443090978254</v>
      </c>
      <c r="AO12" s="168">
        <v>5041176</v>
      </c>
      <c r="AP12" s="53">
        <v>6.6</v>
      </c>
      <c r="AQ12" s="53">
        <v>0.96667054549941511</v>
      </c>
      <c r="AR12" s="168">
        <v>5182281</v>
      </c>
      <c r="AS12" s="53">
        <v>7.2</v>
      </c>
      <c r="AT12" s="53">
        <v>2.7990492694561775</v>
      </c>
      <c r="AU12" s="170">
        <v>5002470</v>
      </c>
      <c r="AV12" s="65">
        <v>6.9</v>
      </c>
      <c r="AW12" s="66">
        <v>-3.4697269407042985</v>
      </c>
      <c r="AX12" s="170">
        <v>4924921</v>
      </c>
      <c r="AY12" s="65">
        <v>6.8</v>
      </c>
      <c r="AZ12" s="66">
        <v>-1.5502141941880709</v>
      </c>
      <c r="BA12" s="170">
        <v>4769844</v>
      </c>
      <c r="BB12" s="65">
        <v>6.2</v>
      </c>
      <c r="BC12" s="66">
        <v>-3.1488220826283331</v>
      </c>
    </row>
    <row r="13" spans="1:61" ht="45" customHeight="1">
      <c r="C13" s="159" t="s">
        <v>96</v>
      </c>
      <c r="D13" s="34" t="s">
        <v>28</v>
      </c>
      <c r="E13" s="160">
        <v>13246942</v>
      </c>
      <c r="F13" s="36">
        <v>28.5</v>
      </c>
      <c r="G13" s="36">
        <v>16.566733449158484</v>
      </c>
      <c r="H13" s="160">
        <v>8326925</v>
      </c>
      <c r="I13" s="36">
        <v>18.3</v>
      </c>
      <c r="J13" s="37">
        <v>-37.140775584282018</v>
      </c>
      <c r="K13" s="160">
        <v>8263046</v>
      </c>
      <c r="L13" s="36">
        <v>17.899999999999999</v>
      </c>
      <c r="M13" s="36">
        <v>-0.76713792906745182</v>
      </c>
      <c r="N13" s="160">
        <v>6763253</v>
      </c>
      <c r="O13" s="36">
        <v>14.6</v>
      </c>
      <c r="P13" s="36">
        <v>-18.150606931148637</v>
      </c>
      <c r="Q13" s="160">
        <v>7664177</v>
      </c>
      <c r="R13" s="36">
        <v>16.2</v>
      </c>
      <c r="S13" s="36">
        <v>13.320867931452508</v>
      </c>
      <c r="T13" s="160">
        <v>8305392</v>
      </c>
      <c r="U13" s="36">
        <v>16.7</v>
      </c>
      <c r="V13" s="36">
        <v>8.3663908075191973</v>
      </c>
      <c r="W13" s="160">
        <v>9113035</v>
      </c>
      <c r="X13" s="36">
        <v>17.100000000000001</v>
      </c>
      <c r="Y13" s="36">
        <v>9.7243212602126317</v>
      </c>
      <c r="Z13" s="160">
        <v>11871181</v>
      </c>
      <c r="AA13" s="36">
        <v>20.9</v>
      </c>
      <c r="AB13" s="36">
        <v>30.265943234059776</v>
      </c>
      <c r="AC13" s="160">
        <v>8703102</v>
      </c>
      <c r="AD13" s="36">
        <v>15.8</v>
      </c>
      <c r="AE13" s="36">
        <v>-26.687142585055355</v>
      </c>
      <c r="AF13" s="160">
        <v>6795586</v>
      </c>
      <c r="AG13" s="36">
        <v>12.2</v>
      </c>
      <c r="AH13" s="36">
        <v>-21.917656486158609</v>
      </c>
      <c r="AI13" s="160">
        <v>9005445</v>
      </c>
      <c r="AJ13" s="36">
        <v>15.4</v>
      </c>
      <c r="AK13" s="36">
        <v>32.519035150169543</v>
      </c>
      <c r="AL13" s="160">
        <v>9213855</v>
      </c>
      <c r="AM13" s="36">
        <v>15.2</v>
      </c>
      <c r="AN13" s="36">
        <v>2.3142665354127345</v>
      </c>
      <c r="AO13" s="160">
        <v>7722889</v>
      </c>
      <c r="AP13" s="36">
        <v>10.1</v>
      </c>
      <c r="AQ13" s="36">
        <v>-16.181782760853082</v>
      </c>
      <c r="AR13" s="160">
        <v>10220003</v>
      </c>
      <c r="AS13" s="36">
        <v>14.2</v>
      </c>
      <c r="AT13" s="36">
        <v>32.333936173367242</v>
      </c>
      <c r="AU13" s="161">
        <v>8663354</v>
      </c>
      <c r="AV13" s="39">
        <v>12</v>
      </c>
      <c r="AW13" s="40">
        <v>-15.231394746165927</v>
      </c>
      <c r="AX13" s="161">
        <v>7126765</v>
      </c>
      <c r="AY13" s="39">
        <v>9.9</v>
      </c>
      <c r="AZ13" s="40">
        <v>-17.736652571278977</v>
      </c>
      <c r="BA13" s="161">
        <v>8405124</v>
      </c>
      <c r="BB13" s="39">
        <v>11</v>
      </c>
      <c r="BC13" s="40">
        <v>17.937437252385902</v>
      </c>
    </row>
    <row r="14" spans="1:61" ht="45" customHeight="1">
      <c r="C14" s="162"/>
      <c r="D14" s="163" t="s">
        <v>97</v>
      </c>
      <c r="E14" s="164">
        <v>13234680</v>
      </c>
      <c r="F14" s="44">
        <v>28.4</v>
      </c>
      <c r="G14" s="44">
        <v>16.971628104131746</v>
      </c>
      <c r="H14" s="164">
        <v>8326925</v>
      </c>
      <c r="I14" s="44">
        <v>18.3</v>
      </c>
      <c r="J14" s="45">
        <v>-37.082536185234552</v>
      </c>
      <c r="K14" s="164">
        <v>8202466</v>
      </c>
      <c r="L14" s="44">
        <v>17.7</v>
      </c>
      <c r="M14" s="44">
        <v>-1.4946573915340933</v>
      </c>
      <c r="N14" s="164">
        <v>6746986</v>
      </c>
      <c r="O14" s="44">
        <v>14.6</v>
      </c>
      <c r="P14" s="44">
        <v>-17.74441978790281</v>
      </c>
      <c r="Q14" s="164">
        <v>7664177</v>
      </c>
      <c r="R14" s="44">
        <v>16.2</v>
      </c>
      <c r="S14" s="44">
        <v>13.594084825431674</v>
      </c>
      <c r="T14" s="164">
        <v>8305392</v>
      </c>
      <c r="U14" s="44">
        <v>16.7</v>
      </c>
      <c r="V14" s="44">
        <v>8.3663908075191973</v>
      </c>
      <c r="W14" s="164">
        <v>9062625</v>
      </c>
      <c r="X14" s="44">
        <v>17</v>
      </c>
      <c r="Y14" s="44">
        <v>9.1173661640534309</v>
      </c>
      <c r="Z14" s="164">
        <v>11841314</v>
      </c>
      <c r="AA14" s="44">
        <v>20.9</v>
      </c>
      <c r="AB14" s="44">
        <v>30.660972952097222</v>
      </c>
      <c r="AC14" s="164">
        <v>8703102</v>
      </c>
      <c r="AD14" s="44">
        <v>15.8</v>
      </c>
      <c r="AE14" s="44">
        <v>-26.502227708850555</v>
      </c>
      <c r="AF14" s="164">
        <v>6752034</v>
      </c>
      <c r="AG14" s="44">
        <v>12.1</v>
      </c>
      <c r="AH14" s="44">
        <v>-22.418075761952462</v>
      </c>
      <c r="AI14" s="164">
        <v>8954115</v>
      </c>
      <c r="AJ14" s="44">
        <v>15.3</v>
      </c>
      <c r="AK14" s="44">
        <v>32.613594659031641</v>
      </c>
      <c r="AL14" s="164">
        <v>9203325</v>
      </c>
      <c r="AM14" s="44">
        <v>15.2</v>
      </c>
      <c r="AN14" s="44">
        <v>2.78318962845574</v>
      </c>
      <c r="AO14" s="164">
        <v>7706424</v>
      </c>
      <c r="AP14" s="44">
        <v>10.1</v>
      </c>
      <c r="AQ14" s="44">
        <v>-16.26478473812454</v>
      </c>
      <c r="AR14" s="164">
        <v>10185881</v>
      </c>
      <c r="AS14" s="44">
        <v>14.1</v>
      </c>
      <c r="AT14" s="44">
        <v>32.173898036235741</v>
      </c>
      <c r="AU14" s="165">
        <v>8633545</v>
      </c>
      <c r="AV14" s="47">
        <v>12</v>
      </c>
      <c r="AW14" s="48">
        <v>-15.240075944339026</v>
      </c>
      <c r="AX14" s="165">
        <v>7003319</v>
      </c>
      <c r="AY14" s="47">
        <v>9.6999999999999993</v>
      </c>
      <c r="AZ14" s="48">
        <v>-18.882463692492479</v>
      </c>
      <c r="BA14" s="165">
        <v>8146549</v>
      </c>
      <c r="BB14" s="47">
        <v>10.6</v>
      </c>
      <c r="BC14" s="48">
        <v>16.324117179297424</v>
      </c>
    </row>
    <row r="15" spans="1:61" ht="45" customHeight="1">
      <c r="C15" s="162"/>
      <c r="D15" s="163" t="s">
        <v>98</v>
      </c>
      <c r="E15" s="164">
        <v>12262</v>
      </c>
      <c r="F15" s="44">
        <v>0</v>
      </c>
      <c r="G15" s="44">
        <v>-75.387394620634282</v>
      </c>
      <c r="H15" s="171" t="s">
        <v>40</v>
      </c>
      <c r="I15" s="44">
        <v>0</v>
      </c>
      <c r="J15" s="45">
        <v>-100</v>
      </c>
      <c r="K15" s="164">
        <v>60580</v>
      </c>
      <c r="L15" s="44">
        <v>0.1</v>
      </c>
      <c r="M15" s="50" t="s">
        <v>41</v>
      </c>
      <c r="N15" s="164">
        <v>16267</v>
      </c>
      <c r="O15" s="44">
        <v>0</v>
      </c>
      <c r="P15" s="44">
        <v>-73.147903598547373</v>
      </c>
      <c r="Q15" s="171" t="s">
        <v>40</v>
      </c>
      <c r="R15" s="44">
        <v>0</v>
      </c>
      <c r="S15" s="44">
        <v>-100</v>
      </c>
      <c r="T15" s="171" t="s">
        <v>40</v>
      </c>
      <c r="U15" s="44">
        <v>0</v>
      </c>
      <c r="V15" s="50" t="s">
        <v>41</v>
      </c>
      <c r="W15" s="164">
        <v>50410</v>
      </c>
      <c r="X15" s="44">
        <v>0.1</v>
      </c>
      <c r="Y15" s="50" t="s">
        <v>41</v>
      </c>
      <c r="Z15" s="164">
        <v>29867</v>
      </c>
      <c r="AA15" s="44">
        <v>0.1</v>
      </c>
      <c r="AB15" s="44">
        <v>-40.751834953382257</v>
      </c>
      <c r="AC15" s="171" t="s">
        <v>40</v>
      </c>
      <c r="AD15" s="44">
        <v>0</v>
      </c>
      <c r="AE15" s="44">
        <v>-100</v>
      </c>
      <c r="AF15" s="164">
        <v>43552</v>
      </c>
      <c r="AG15" s="44">
        <v>0.1</v>
      </c>
      <c r="AH15" s="50" t="s">
        <v>41</v>
      </c>
      <c r="AI15" s="164">
        <v>51330</v>
      </c>
      <c r="AJ15" s="44">
        <v>0.1</v>
      </c>
      <c r="AK15" s="44">
        <v>17.85911094783248</v>
      </c>
      <c r="AL15" s="164">
        <v>10530</v>
      </c>
      <c r="AM15" s="44">
        <v>0</v>
      </c>
      <c r="AN15" s="44">
        <v>-79.485680888369387</v>
      </c>
      <c r="AO15" s="164">
        <v>16465</v>
      </c>
      <c r="AP15" s="44">
        <v>0</v>
      </c>
      <c r="AQ15" s="44">
        <v>56.362773029439708</v>
      </c>
      <c r="AR15" s="164">
        <v>34122</v>
      </c>
      <c r="AS15" s="44">
        <v>0</v>
      </c>
      <c r="AT15" s="44">
        <v>107.23959914971152</v>
      </c>
      <c r="AU15" s="165">
        <v>29809</v>
      </c>
      <c r="AV15" s="47">
        <v>0</v>
      </c>
      <c r="AW15" s="48">
        <v>-12.639939042260128</v>
      </c>
      <c r="AX15" s="165">
        <v>123446</v>
      </c>
      <c r="AY15" s="47">
        <v>0.2</v>
      </c>
      <c r="AZ15" s="48">
        <v>314.1232513670368</v>
      </c>
      <c r="BA15" s="165">
        <v>258575</v>
      </c>
      <c r="BB15" s="47">
        <v>0.3</v>
      </c>
      <c r="BC15" s="48">
        <v>109.46405715859564</v>
      </c>
    </row>
    <row r="16" spans="1:61" ht="45" customHeight="1">
      <c r="C16" s="166"/>
      <c r="D16" s="167" t="s">
        <v>99</v>
      </c>
      <c r="E16" s="172" t="s">
        <v>40</v>
      </c>
      <c r="F16" s="53">
        <v>0</v>
      </c>
      <c r="G16" s="53">
        <v>0</v>
      </c>
      <c r="H16" s="172" t="s">
        <v>40</v>
      </c>
      <c r="I16" s="53">
        <v>0</v>
      </c>
      <c r="J16" s="49" t="s">
        <v>41</v>
      </c>
      <c r="K16" s="172" t="s">
        <v>40</v>
      </c>
      <c r="L16" s="53">
        <v>0</v>
      </c>
      <c r="M16" s="53">
        <v>0</v>
      </c>
      <c r="N16" s="172" t="s">
        <v>40</v>
      </c>
      <c r="O16" s="53">
        <v>0</v>
      </c>
      <c r="P16" s="62" t="s">
        <v>41</v>
      </c>
      <c r="Q16" s="172" t="s">
        <v>40</v>
      </c>
      <c r="R16" s="53">
        <v>0</v>
      </c>
      <c r="S16" s="62" t="s">
        <v>41</v>
      </c>
      <c r="T16" s="172" t="s">
        <v>40</v>
      </c>
      <c r="U16" s="53">
        <v>0</v>
      </c>
      <c r="V16" s="49" t="s">
        <v>41</v>
      </c>
      <c r="W16" s="172" t="s">
        <v>40</v>
      </c>
      <c r="X16" s="53">
        <v>0</v>
      </c>
      <c r="Y16" s="49" t="s">
        <v>41</v>
      </c>
      <c r="Z16" s="172" t="s">
        <v>40</v>
      </c>
      <c r="AA16" s="53">
        <v>0</v>
      </c>
      <c r="AB16" s="62" t="s">
        <v>41</v>
      </c>
      <c r="AC16" s="172" t="s">
        <v>40</v>
      </c>
      <c r="AD16" s="53">
        <v>0</v>
      </c>
      <c r="AE16" s="62" t="s">
        <v>41</v>
      </c>
      <c r="AF16" s="172" t="s">
        <v>40</v>
      </c>
      <c r="AG16" s="53">
        <v>0</v>
      </c>
      <c r="AH16" s="62" t="s">
        <v>41</v>
      </c>
      <c r="AI16" s="172" t="s">
        <v>40</v>
      </c>
      <c r="AJ16" s="53">
        <v>0</v>
      </c>
      <c r="AK16" s="62" t="s">
        <v>41</v>
      </c>
      <c r="AL16" s="172" t="s">
        <v>40</v>
      </c>
      <c r="AM16" s="53">
        <v>0</v>
      </c>
      <c r="AN16" s="62" t="s">
        <v>41</v>
      </c>
      <c r="AO16" s="172" t="s">
        <v>40</v>
      </c>
      <c r="AP16" s="53">
        <v>0</v>
      </c>
      <c r="AQ16" s="62" t="s">
        <v>41</v>
      </c>
      <c r="AR16" s="172" t="s">
        <v>40</v>
      </c>
      <c r="AS16" s="53">
        <v>0</v>
      </c>
      <c r="AT16" s="62" t="s">
        <v>41</v>
      </c>
      <c r="AU16" s="173" t="s">
        <v>42</v>
      </c>
      <c r="AV16" s="65">
        <v>0</v>
      </c>
      <c r="AW16" s="174" t="s">
        <v>41</v>
      </c>
      <c r="AX16" s="173" t="s">
        <v>40</v>
      </c>
      <c r="AY16" s="65">
        <v>0</v>
      </c>
      <c r="AZ16" s="174" t="s">
        <v>41</v>
      </c>
      <c r="BA16" s="173" t="s">
        <v>43</v>
      </c>
      <c r="BB16" s="65">
        <v>0</v>
      </c>
      <c r="BC16" s="174" t="s">
        <v>44</v>
      </c>
    </row>
    <row r="17" spans="3:55" ht="45" customHeight="1">
      <c r="C17" s="159" t="s">
        <v>100</v>
      </c>
      <c r="D17" s="34" t="s">
        <v>28</v>
      </c>
      <c r="E17" s="160">
        <v>13092229</v>
      </c>
      <c r="F17" s="36">
        <v>28.1</v>
      </c>
      <c r="G17" s="36">
        <v>3.3173914409051743</v>
      </c>
      <c r="H17" s="160">
        <v>16503528</v>
      </c>
      <c r="I17" s="36">
        <v>36.200000000000003</v>
      </c>
      <c r="J17" s="37">
        <v>26.055906904775348</v>
      </c>
      <c r="K17" s="160">
        <v>15229876</v>
      </c>
      <c r="L17" s="36">
        <v>32.9</v>
      </c>
      <c r="M17" s="36">
        <v>-7.7174528985559991</v>
      </c>
      <c r="N17" s="160">
        <v>15436420</v>
      </c>
      <c r="O17" s="36">
        <v>33.299999999999997</v>
      </c>
      <c r="P17" s="36">
        <v>1.356176504654405</v>
      </c>
      <c r="Q17" s="160">
        <v>14281383</v>
      </c>
      <c r="R17" s="36">
        <v>30.1</v>
      </c>
      <c r="S17" s="36">
        <v>-7.4825445278114966</v>
      </c>
      <c r="T17" s="160">
        <v>14012808</v>
      </c>
      <c r="U17" s="36">
        <v>28.1</v>
      </c>
      <c r="V17" s="36">
        <v>-1.8805951776519114</v>
      </c>
      <c r="W17" s="160">
        <v>16366964</v>
      </c>
      <c r="X17" s="36">
        <v>30.8</v>
      </c>
      <c r="Y17" s="36">
        <v>16.800030372213758</v>
      </c>
      <c r="Z17" s="160">
        <v>16695689</v>
      </c>
      <c r="AA17" s="36">
        <v>29.5</v>
      </c>
      <c r="AB17" s="36">
        <v>2.0084665671654234</v>
      </c>
      <c r="AC17" s="160">
        <v>17494998</v>
      </c>
      <c r="AD17" s="36">
        <v>31.7</v>
      </c>
      <c r="AE17" s="36">
        <v>4.7875173046167729</v>
      </c>
      <c r="AF17" s="160">
        <v>18607821</v>
      </c>
      <c r="AG17" s="36">
        <v>33.4</v>
      </c>
      <c r="AH17" s="36">
        <v>6.3608066717126821</v>
      </c>
      <c r="AI17" s="160">
        <v>17606531</v>
      </c>
      <c r="AJ17" s="36">
        <v>30.2</v>
      </c>
      <c r="AK17" s="36">
        <v>-5.3810169390601903</v>
      </c>
      <c r="AL17" s="160">
        <v>17956573</v>
      </c>
      <c r="AM17" s="36">
        <v>29.7</v>
      </c>
      <c r="AN17" s="36">
        <v>1.9881372429355837</v>
      </c>
      <c r="AO17" s="160">
        <v>33657376</v>
      </c>
      <c r="AP17" s="36">
        <v>44</v>
      </c>
      <c r="AQ17" s="36">
        <v>87.437636346311749</v>
      </c>
      <c r="AR17" s="160">
        <v>21989956</v>
      </c>
      <c r="AS17" s="36">
        <v>30.5</v>
      </c>
      <c r="AT17" s="36">
        <v>-34.665269211717522</v>
      </c>
      <c r="AU17" s="161">
        <v>24162669</v>
      </c>
      <c r="AV17" s="39">
        <v>33.5</v>
      </c>
      <c r="AW17" s="40">
        <v>9.8804790696261477</v>
      </c>
      <c r="AX17" s="161">
        <v>23673814</v>
      </c>
      <c r="AY17" s="39">
        <v>32.799999999999997</v>
      </c>
      <c r="AZ17" s="40">
        <v>-2.0231829521813127</v>
      </c>
      <c r="BA17" s="161">
        <v>23885043</v>
      </c>
      <c r="BB17" s="39">
        <v>31.1</v>
      </c>
      <c r="BC17" s="40">
        <v>0.89224744268077139</v>
      </c>
    </row>
    <row r="18" spans="3:55" ht="45" customHeight="1">
      <c r="C18" s="162"/>
      <c r="D18" s="163" t="s">
        <v>101</v>
      </c>
      <c r="E18" s="164">
        <v>3811881</v>
      </c>
      <c r="F18" s="44">
        <v>8.1999999999999993</v>
      </c>
      <c r="G18" s="44">
        <v>-1.9307030800174738</v>
      </c>
      <c r="H18" s="164">
        <v>4102570</v>
      </c>
      <c r="I18" s="44">
        <v>9</v>
      </c>
      <c r="J18" s="45">
        <v>7.6258676490687849</v>
      </c>
      <c r="K18" s="164">
        <v>4218421</v>
      </c>
      <c r="L18" s="44">
        <v>9.1</v>
      </c>
      <c r="M18" s="44">
        <v>2.8238640656954139</v>
      </c>
      <c r="N18" s="164">
        <v>4437735</v>
      </c>
      <c r="O18" s="44">
        <v>9.6</v>
      </c>
      <c r="P18" s="44">
        <v>5.1989595158946855</v>
      </c>
      <c r="Q18" s="164">
        <v>4864099</v>
      </c>
      <c r="R18" s="44">
        <v>10.3</v>
      </c>
      <c r="S18" s="44">
        <v>9.6076940150775059</v>
      </c>
      <c r="T18" s="164">
        <v>5066331</v>
      </c>
      <c r="U18" s="44">
        <v>10.199999999999999</v>
      </c>
      <c r="V18" s="44">
        <v>4.1576456400250095</v>
      </c>
      <c r="W18" s="164">
        <v>5611710</v>
      </c>
      <c r="X18" s="44">
        <v>10.5</v>
      </c>
      <c r="Y18" s="44">
        <v>10.764772376696264</v>
      </c>
      <c r="Z18" s="164">
        <v>5462302</v>
      </c>
      <c r="AA18" s="44">
        <v>9.6</v>
      </c>
      <c r="AB18" s="44">
        <v>-2.662432663127634</v>
      </c>
      <c r="AC18" s="164">
        <v>5586569</v>
      </c>
      <c r="AD18" s="44">
        <v>10.1</v>
      </c>
      <c r="AE18" s="44">
        <v>2.2749932171454379</v>
      </c>
      <c r="AF18" s="164">
        <v>5541819</v>
      </c>
      <c r="AG18" s="44">
        <v>10</v>
      </c>
      <c r="AH18" s="44">
        <v>-0.80102832346651276</v>
      </c>
      <c r="AI18" s="164">
        <v>6218355</v>
      </c>
      <c r="AJ18" s="44">
        <v>10.7</v>
      </c>
      <c r="AK18" s="44">
        <v>12.207832843331756</v>
      </c>
      <c r="AL18" s="164">
        <v>6827904</v>
      </c>
      <c r="AM18" s="44">
        <v>11.3</v>
      </c>
      <c r="AN18" s="44">
        <v>9.8024155906184305</v>
      </c>
      <c r="AO18" s="164">
        <v>6959950</v>
      </c>
      <c r="AP18" s="44">
        <v>9.1</v>
      </c>
      <c r="AQ18" s="44">
        <v>1.9339170556586627</v>
      </c>
      <c r="AR18" s="164">
        <v>8091488</v>
      </c>
      <c r="AS18" s="44">
        <v>11.2</v>
      </c>
      <c r="AT18" s="44">
        <v>16.257846679933042</v>
      </c>
      <c r="AU18" s="165">
        <v>8529452</v>
      </c>
      <c r="AV18" s="47">
        <v>11.8</v>
      </c>
      <c r="AW18" s="48">
        <v>5.412650924032758</v>
      </c>
      <c r="AX18" s="165">
        <v>8516699</v>
      </c>
      <c r="AY18" s="47">
        <v>11.8</v>
      </c>
      <c r="AZ18" s="48">
        <v>-0.14951722572563719</v>
      </c>
      <c r="BA18" s="165">
        <v>9287659</v>
      </c>
      <c r="BB18" s="47">
        <v>12.1</v>
      </c>
      <c r="BC18" s="48">
        <v>9.0523335390859661</v>
      </c>
    </row>
    <row r="19" spans="3:55" ht="45" customHeight="1">
      <c r="C19" s="162"/>
      <c r="D19" s="163" t="s">
        <v>102</v>
      </c>
      <c r="E19" s="164">
        <v>182208</v>
      </c>
      <c r="F19" s="44">
        <v>0.4</v>
      </c>
      <c r="G19" s="44">
        <v>-26.869325798502132</v>
      </c>
      <c r="H19" s="164">
        <v>90025</v>
      </c>
      <c r="I19" s="44">
        <v>0.2</v>
      </c>
      <c r="J19" s="45">
        <v>-50.592180365296798</v>
      </c>
      <c r="K19" s="164">
        <v>88335</v>
      </c>
      <c r="L19" s="44">
        <v>0.2</v>
      </c>
      <c r="M19" s="44">
        <v>-1.8772563176895352</v>
      </c>
      <c r="N19" s="164">
        <v>120349</v>
      </c>
      <c r="O19" s="44">
        <v>0.3</v>
      </c>
      <c r="P19" s="44">
        <v>36.241580347540612</v>
      </c>
      <c r="Q19" s="164">
        <v>197541</v>
      </c>
      <c r="R19" s="44">
        <v>0.4</v>
      </c>
      <c r="S19" s="44">
        <v>64.140125800796028</v>
      </c>
      <c r="T19" s="164">
        <v>220168</v>
      </c>
      <c r="U19" s="44">
        <v>0.4</v>
      </c>
      <c r="V19" s="44">
        <v>11.454330999640572</v>
      </c>
      <c r="W19" s="164">
        <v>276506</v>
      </c>
      <c r="X19" s="44">
        <v>0.5</v>
      </c>
      <c r="Y19" s="44">
        <v>25.588641401111879</v>
      </c>
      <c r="Z19" s="164">
        <v>335919</v>
      </c>
      <c r="AA19" s="44">
        <v>0.6</v>
      </c>
      <c r="AB19" s="44">
        <v>21.487056338741283</v>
      </c>
      <c r="AC19" s="164">
        <v>298198</v>
      </c>
      <c r="AD19" s="44">
        <v>0.5</v>
      </c>
      <c r="AE19" s="44">
        <v>-11.229195133350601</v>
      </c>
      <c r="AF19" s="164">
        <v>435367</v>
      </c>
      <c r="AG19" s="44">
        <v>0.8</v>
      </c>
      <c r="AH19" s="44">
        <v>45.99930247687778</v>
      </c>
      <c r="AI19" s="164">
        <v>490815</v>
      </c>
      <c r="AJ19" s="44">
        <v>0.8</v>
      </c>
      <c r="AK19" s="44">
        <v>12.735921647713312</v>
      </c>
      <c r="AL19" s="164">
        <v>398392</v>
      </c>
      <c r="AM19" s="44">
        <v>0.7</v>
      </c>
      <c r="AN19" s="44">
        <v>-18.830516589753778</v>
      </c>
      <c r="AO19" s="164">
        <v>551902</v>
      </c>
      <c r="AP19" s="44">
        <v>0.7</v>
      </c>
      <c r="AQ19" s="44">
        <v>38.532400249000972</v>
      </c>
      <c r="AR19" s="164">
        <v>421284</v>
      </c>
      <c r="AS19" s="44">
        <v>0.6</v>
      </c>
      <c r="AT19" s="44">
        <v>-23.666882888628781</v>
      </c>
      <c r="AU19" s="165">
        <v>696018</v>
      </c>
      <c r="AV19" s="47">
        <v>1</v>
      </c>
      <c r="AW19" s="48">
        <v>65.21349018714217</v>
      </c>
      <c r="AX19" s="165">
        <v>690021</v>
      </c>
      <c r="AY19" s="47">
        <v>1</v>
      </c>
      <c r="AZ19" s="48">
        <v>-0.86161564787117229</v>
      </c>
      <c r="BA19" s="165">
        <v>693263</v>
      </c>
      <c r="BB19" s="47">
        <v>0.9</v>
      </c>
      <c r="BC19" s="48">
        <v>0.46984077296197135</v>
      </c>
    </row>
    <row r="20" spans="3:55" ht="45" customHeight="1">
      <c r="C20" s="162"/>
      <c r="D20" s="163" t="s">
        <v>103</v>
      </c>
      <c r="E20" s="164">
        <v>2339881</v>
      </c>
      <c r="F20" s="44">
        <v>5</v>
      </c>
      <c r="G20" s="44">
        <v>5.2564316524885646</v>
      </c>
      <c r="H20" s="164">
        <v>4997646</v>
      </c>
      <c r="I20" s="44">
        <v>11</v>
      </c>
      <c r="J20" s="45">
        <v>113.58547721016583</v>
      </c>
      <c r="K20" s="164">
        <v>2329842</v>
      </c>
      <c r="L20" s="44">
        <v>5</v>
      </c>
      <c r="M20" s="44">
        <v>-53.381211874550537</v>
      </c>
      <c r="N20" s="164">
        <v>2319225</v>
      </c>
      <c r="O20" s="44">
        <v>5</v>
      </c>
      <c r="P20" s="44">
        <v>-0.45569613733463799</v>
      </c>
      <c r="Q20" s="164">
        <v>2366563</v>
      </c>
      <c r="R20" s="44">
        <v>5</v>
      </c>
      <c r="S20" s="44">
        <v>2.0411128717567228</v>
      </c>
      <c r="T20" s="164">
        <v>2452418</v>
      </c>
      <c r="U20" s="44">
        <v>4.9000000000000004</v>
      </c>
      <c r="V20" s="44">
        <v>3.6278349657287823</v>
      </c>
      <c r="W20" s="164">
        <v>2761909</v>
      </c>
      <c r="X20" s="44">
        <v>5.2</v>
      </c>
      <c r="Y20" s="44">
        <v>12.61983071401367</v>
      </c>
      <c r="Z20" s="164">
        <v>3161862</v>
      </c>
      <c r="AA20" s="44">
        <v>5.6</v>
      </c>
      <c r="AB20" s="44">
        <v>14.481034675653692</v>
      </c>
      <c r="AC20" s="164">
        <v>3063536</v>
      </c>
      <c r="AD20" s="44">
        <v>5.5</v>
      </c>
      <c r="AE20" s="44">
        <v>-3.109749887882518</v>
      </c>
      <c r="AF20" s="164">
        <v>3706007</v>
      </c>
      <c r="AG20" s="44">
        <v>6.7</v>
      </c>
      <c r="AH20" s="44">
        <v>20.971550522011164</v>
      </c>
      <c r="AI20" s="164">
        <v>3081074</v>
      </c>
      <c r="AJ20" s="44">
        <v>5.3</v>
      </c>
      <c r="AK20" s="44">
        <v>-16.86270425285219</v>
      </c>
      <c r="AL20" s="164">
        <v>3189727</v>
      </c>
      <c r="AM20" s="44">
        <v>5.3</v>
      </c>
      <c r="AN20" s="44">
        <v>3.5264651222268517</v>
      </c>
      <c r="AO20" s="164">
        <v>18810688</v>
      </c>
      <c r="AP20" s="44">
        <v>24.6</v>
      </c>
      <c r="AQ20" s="44">
        <v>489.72720862945323</v>
      </c>
      <c r="AR20" s="164">
        <v>5862863</v>
      </c>
      <c r="AS20" s="44">
        <v>8.1</v>
      </c>
      <c r="AT20" s="44">
        <v>-68.832277692341719</v>
      </c>
      <c r="AU20" s="165">
        <v>6986431</v>
      </c>
      <c r="AV20" s="47">
        <v>9.6999999999999993</v>
      </c>
      <c r="AW20" s="48">
        <v>19.164152394487122</v>
      </c>
      <c r="AX20" s="165">
        <v>7574179</v>
      </c>
      <c r="AY20" s="47">
        <v>10.5</v>
      </c>
      <c r="AZ20" s="48">
        <v>8.4127074324501283</v>
      </c>
      <c r="BA20" s="165">
        <v>6173102</v>
      </c>
      <c r="BB20" s="47">
        <v>8</v>
      </c>
      <c r="BC20" s="48">
        <v>-18.498070880025409</v>
      </c>
    </row>
    <row r="21" spans="3:55" ht="45" customHeight="1">
      <c r="C21" s="162"/>
      <c r="D21" s="163" t="s">
        <v>104</v>
      </c>
      <c r="E21" s="164">
        <v>1410295</v>
      </c>
      <c r="F21" s="44">
        <v>3</v>
      </c>
      <c r="G21" s="44">
        <v>-18.128531057047255</v>
      </c>
      <c r="H21" s="164">
        <v>1459876</v>
      </c>
      <c r="I21" s="44">
        <v>3.2</v>
      </c>
      <c r="J21" s="45">
        <v>3.5156474354656186</v>
      </c>
      <c r="K21" s="164">
        <v>3212590</v>
      </c>
      <c r="L21" s="44">
        <v>6.9</v>
      </c>
      <c r="M21" s="44">
        <v>120.05910090994027</v>
      </c>
      <c r="N21" s="164">
        <v>3441343</v>
      </c>
      <c r="O21" s="44">
        <v>7.4</v>
      </c>
      <c r="P21" s="44">
        <v>7.1205164680211208</v>
      </c>
      <c r="Q21" s="164">
        <v>1002817</v>
      </c>
      <c r="R21" s="44">
        <v>2.1</v>
      </c>
      <c r="S21" s="44">
        <v>-70.859719592031368</v>
      </c>
      <c r="T21" s="164">
        <v>775723</v>
      </c>
      <c r="U21" s="44">
        <v>1.6</v>
      </c>
      <c r="V21" s="44">
        <v>-22.645607324167816</v>
      </c>
      <c r="W21" s="164">
        <v>1364931</v>
      </c>
      <c r="X21" s="44">
        <v>2.6</v>
      </c>
      <c r="Y21" s="44">
        <v>75.955979131726139</v>
      </c>
      <c r="Z21" s="164">
        <v>1099828</v>
      </c>
      <c r="AA21" s="44">
        <v>1.9</v>
      </c>
      <c r="AB21" s="44">
        <v>-19.42244699548915</v>
      </c>
      <c r="AC21" s="164">
        <v>2054897</v>
      </c>
      <c r="AD21" s="44">
        <v>3.7</v>
      </c>
      <c r="AE21" s="44">
        <v>86.838032856046581</v>
      </c>
      <c r="AF21" s="164">
        <v>2909887</v>
      </c>
      <c r="AG21" s="44">
        <v>5.2</v>
      </c>
      <c r="AH21" s="44">
        <v>41.607438231697259</v>
      </c>
      <c r="AI21" s="164">
        <v>2517233</v>
      </c>
      <c r="AJ21" s="44">
        <v>4.3</v>
      </c>
      <c r="AK21" s="44">
        <v>-13.493788590416056</v>
      </c>
      <c r="AL21" s="164">
        <v>2043307</v>
      </c>
      <c r="AM21" s="44">
        <v>3.4</v>
      </c>
      <c r="AN21" s="44">
        <v>-18.827259931837858</v>
      </c>
      <c r="AO21" s="164">
        <v>2835366</v>
      </c>
      <c r="AP21" s="44">
        <v>3.7</v>
      </c>
      <c r="AQ21" s="44">
        <v>38.763582760691364</v>
      </c>
      <c r="AR21" s="164">
        <v>3101928</v>
      </c>
      <c r="AS21" s="44">
        <v>4.3</v>
      </c>
      <c r="AT21" s="44">
        <v>9.4013259663831672</v>
      </c>
      <c r="AU21" s="165">
        <v>3281151</v>
      </c>
      <c r="AV21" s="47">
        <v>4.5999999999999996</v>
      </c>
      <c r="AW21" s="48">
        <v>5.7777936818649511</v>
      </c>
      <c r="AX21" s="165">
        <v>2074516</v>
      </c>
      <c r="AY21" s="47">
        <v>2.9</v>
      </c>
      <c r="AZ21" s="48">
        <v>-36.774747641909812</v>
      </c>
      <c r="BA21" s="165">
        <v>2483761</v>
      </c>
      <c r="BB21" s="47">
        <v>3.2</v>
      </c>
      <c r="BC21" s="48">
        <v>19.727252043368182</v>
      </c>
    </row>
    <row r="22" spans="3:55" ht="45" customHeight="1">
      <c r="C22" s="162"/>
      <c r="D22" s="163" t="s">
        <v>105</v>
      </c>
      <c r="E22" s="164">
        <v>6780</v>
      </c>
      <c r="F22" s="44">
        <v>0</v>
      </c>
      <c r="G22" s="44">
        <v>82.749326145552558</v>
      </c>
      <c r="H22" s="164">
        <v>1080</v>
      </c>
      <c r="I22" s="44">
        <v>0</v>
      </c>
      <c r="J22" s="45">
        <v>-84.070796460176993</v>
      </c>
      <c r="K22" s="164">
        <v>530</v>
      </c>
      <c r="L22" s="44">
        <v>0</v>
      </c>
      <c r="M22" s="44">
        <v>-50.925925925925931</v>
      </c>
      <c r="N22" s="171" t="s">
        <v>40</v>
      </c>
      <c r="O22" s="44">
        <v>0</v>
      </c>
      <c r="P22" s="44">
        <v>-100</v>
      </c>
      <c r="Q22" s="171" t="s">
        <v>40</v>
      </c>
      <c r="R22" s="44">
        <v>0</v>
      </c>
      <c r="S22" s="50" t="s">
        <v>41</v>
      </c>
      <c r="T22" s="171" t="s">
        <v>40</v>
      </c>
      <c r="U22" s="44">
        <v>0</v>
      </c>
      <c r="V22" s="50" t="s">
        <v>41</v>
      </c>
      <c r="W22" s="171" t="s">
        <v>40</v>
      </c>
      <c r="X22" s="44">
        <v>0</v>
      </c>
      <c r="Y22" s="50" t="s">
        <v>41</v>
      </c>
      <c r="Z22" s="171" t="s">
        <v>40</v>
      </c>
      <c r="AA22" s="44">
        <v>0</v>
      </c>
      <c r="AB22" s="50" t="s">
        <v>41</v>
      </c>
      <c r="AC22" s="171" t="s">
        <v>40</v>
      </c>
      <c r="AD22" s="44">
        <v>0</v>
      </c>
      <c r="AE22" s="50" t="s">
        <v>41</v>
      </c>
      <c r="AF22" s="171" t="s">
        <v>40</v>
      </c>
      <c r="AG22" s="44">
        <v>0</v>
      </c>
      <c r="AH22" s="50" t="s">
        <v>41</v>
      </c>
      <c r="AI22" s="171" t="s">
        <v>40</v>
      </c>
      <c r="AJ22" s="44">
        <v>0</v>
      </c>
      <c r="AK22" s="50" t="s">
        <v>41</v>
      </c>
      <c r="AL22" s="171" t="s">
        <v>40</v>
      </c>
      <c r="AM22" s="44">
        <v>0</v>
      </c>
      <c r="AN22" s="50" t="s">
        <v>41</v>
      </c>
      <c r="AO22" s="171" t="s">
        <v>40</v>
      </c>
      <c r="AP22" s="44">
        <v>0</v>
      </c>
      <c r="AQ22" s="50" t="s">
        <v>41</v>
      </c>
      <c r="AR22" s="171" t="s">
        <v>40</v>
      </c>
      <c r="AS22" s="44">
        <v>0</v>
      </c>
      <c r="AT22" s="50" t="s">
        <v>41</v>
      </c>
      <c r="AU22" s="175" t="s">
        <v>42</v>
      </c>
      <c r="AV22" s="47">
        <v>0</v>
      </c>
      <c r="AW22" s="51" t="s">
        <v>41</v>
      </c>
      <c r="AX22" s="175" t="s">
        <v>40</v>
      </c>
      <c r="AY22" s="47">
        <v>0</v>
      </c>
      <c r="AZ22" s="51" t="s">
        <v>41</v>
      </c>
      <c r="BA22" s="175" t="s">
        <v>43</v>
      </c>
      <c r="BB22" s="47">
        <v>0</v>
      </c>
      <c r="BC22" s="51" t="s">
        <v>44</v>
      </c>
    </row>
    <row r="23" spans="3:55" ht="45" customHeight="1">
      <c r="C23" s="162"/>
      <c r="D23" s="163" t="s">
        <v>106</v>
      </c>
      <c r="E23" s="164">
        <v>92000</v>
      </c>
      <c r="F23" s="44">
        <v>0.2</v>
      </c>
      <c r="G23" s="49" t="s">
        <v>41</v>
      </c>
      <c r="H23" s="164">
        <v>338000</v>
      </c>
      <c r="I23" s="44">
        <v>0.7</v>
      </c>
      <c r="J23" s="49" t="s">
        <v>79</v>
      </c>
      <c r="K23" s="171" t="s">
        <v>40</v>
      </c>
      <c r="L23" s="44">
        <v>0</v>
      </c>
      <c r="M23" s="44">
        <v>-100</v>
      </c>
      <c r="N23" s="171" t="s">
        <v>40</v>
      </c>
      <c r="O23" s="44">
        <v>0</v>
      </c>
      <c r="P23" s="50" t="s">
        <v>41</v>
      </c>
      <c r="Q23" s="171" t="s">
        <v>40</v>
      </c>
      <c r="R23" s="44">
        <v>0</v>
      </c>
      <c r="S23" s="50" t="s">
        <v>41</v>
      </c>
      <c r="T23" s="164">
        <v>28355</v>
      </c>
      <c r="U23" s="44">
        <v>0.1</v>
      </c>
      <c r="V23" s="50" t="s">
        <v>41</v>
      </c>
      <c r="W23" s="164">
        <v>150000</v>
      </c>
      <c r="X23" s="44">
        <v>0.3</v>
      </c>
      <c r="Y23" s="44">
        <v>429.00722976547348</v>
      </c>
      <c r="Z23" s="164">
        <v>175000</v>
      </c>
      <c r="AA23" s="44">
        <v>0.3</v>
      </c>
      <c r="AB23" s="44">
        <v>16.666666666666675</v>
      </c>
      <c r="AC23" s="164">
        <v>125110</v>
      </c>
      <c r="AD23" s="44">
        <v>0.2</v>
      </c>
      <c r="AE23" s="44">
        <v>-28.508571428571429</v>
      </c>
      <c r="AF23" s="164">
        <v>1152</v>
      </c>
      <c r="AG23" s="44">
        <v>0</v>
      </c>
      <c r="AH23" s="44">
        <v>-99.079210294940452</v>
      </c>
      <c r="AI23" s="164">
        <v>1222</v>
      </c>
      <c r="AJ23" s="44">
        <v>0</v>
      </c>
      <c r="AK23" s="44">
        <v>6.076388888888884</v>
      </c>
      <c r="AL23" s="164">
        <v>1237</v>
      </c>
      <c r="AM23" s="44">
        <v>0</v>
      </c>
      <c r="AN23" s="44">
        <v>1.227495908346965</v>
      </c>
      <c r="AO23" s="164">
        <v>793</v>
      </c>
      <c r="AP23" s="44">
        <v>0</v>
      </c>
      <c r="AQ23" s="44">
        <v>-35.89329021827001</v>
      </c>
      <c r="AR23" s="164">
        <v>423</v>
      </c>
      <c r="AS23" s="44">
        <v>0</v>
      </c>
      <c r="AT23" s="44">
        <v>-46.658259773013867</v>
      </c>
      <c r="AU23" s="175" t="s">
        <v>42</v>
      </c>
      <c r="AV23" s="47">
        <v>0</v>
      </c>
      <c r="AW23" s="48">
        <v>-100</v>
      </c>
      <c r="AX23" s="175" t="s">
        <v>40</v>
      </c>
      <c r="AY23" s="47">
        <v>0</v>
      </c>
      <c r="AZ23" s="51" t="s">
        <v>41</v>
      </c>
      <c r="BA23" s="175" t="s">
        <v>43</v>
      </c>
      <c r="BB23" s="47">
        <v>0</v>
      </c>
      <c r="BC23" s="51" t="s">
        <v>44</v>
      </c>
    </row>
    <row r="24" spans="3:55" ht="45" customHeight="1">
      <c r="C24" s="166"/>
      <c r="D24" s="167" t="s">
        <v>107</v>
      </c>
      <c r="E24" s="168">
        <v>5249184</v>
      </c>
      <c r="F24" s="53">
        <v>11.3</v>
      </c>
      <c r="G24" s="53">
        <v>14.449500628261911</v>
      </c>
      <c r="H24" s="168">
        <v>5514331</v>
      </c>
      <c r="I24" s="53">
        <v>12.1</v>
      </c>
      <c r="J24" s="53">
        <v>5.0512041490639259</v>
      </c>
      <c r="K24" s="168">
        <v>5380158</v>
      </c>
      <c r="L24" s="53">
        <v>11.6</v>
      </c>
      <c r="M24" s="53">
        <v>-2.4331691369270381</v>
      </c>
      <c r="N24" s="168">
        <v>5117768</v>
      </c>
      <c r="O24" s="53">
        <v>11</v>
      </c>
      <c r="P24" s="53">
        <v>-4.8769943187542131</v>
      </c>
      <c r="Q24" s="168">
        <v>5850363</v>
      </c>
      <c r="R24" s="53">
        <v>12.3</v>
      </c>
      <c r="S24" s="53">
        <v>14.314736424159902</v>
      </c>
      <c r="T24" s="168">
        <v>5469813</v>
      </c>
      <c r="U24" s="53">
        <v>11</v>
      </c>
      <c r="V24" s="53">
        <v>-6.5047245786287071</v>
      </c>
      <c r="W24" s="168">
        <v>6201908</v>
      </c>
      <c r="X24" s="53">
        <v>11.7</v>
      </c>
      <c r="Y24" s="53">
        <v>13.384278402204973</v>
      </c>
      <c r="Z24" s="168">
        <v>6460778</v>
      </c>
      <c r="AA24" s="53">
        <v>11.4</v>
      </c>
      <c r="AB24" s="53">
        <v>4.174038054095619</v>
      </c>
      <c r="AC24" s="168">
        <v>6366688</v>
      </c>
      <c r="AD24" s="53">
        <v>11.5</v>
      </c>
      <c r="AE24" s="53">
        <v>-1.4563261576237441</v>
      </c>
      <c r="AF24" s="168">
        <v>6013589</v>
      </c>
      <c r="AG24" s="53">
        <v>10.8</v>
      </c>
      <c r="AH24" s="53">
        <v>-5.5460390080368294</v>
      </c>
      <c r="AI24" s="168">
        <v>5297832</v>
      </c>
      <c r="AJ24" s="53">
        <v>9.1</v>
      </c>
      <c r="AK24" s="53">
        <v>-11.902326547424513</v>
      </c>
      <c r="AL24" s="168">
        <v>5496006</v>
      </c>
      <c r="AM24" s="53">
        <v>9.1</v>
      </c>
      <c r="AN24" s="53">
        <v>3.7406622180544691</v>
      </c>
      <c r="AO24" s="168">
        <v>4498677</v>
      </c>
      <c r="AP24" s="53">
        <v>5.9</v>
      </c>
      <c r="AQ24" s="53">
        <v>-18.146432154550052</v>
      </c>
      <c r="AR24" s="168">
        <v>4511970</v>
      </c>
      <c r="AS24" s="53">
        <v>6.3</v>
      </c>
      <c r="AT24" s="53">
        <v>0.29548687314069344</v>
      </c>
      <c r="AU24" s="170">
        <v>4669617</v>
      </c>
      <c r="AV24" s="65">
        <v>6.5</v>
      </c>
      <c r="AW24" s="66">
        <v>3.4939726992865738</v>
      </c>
      <c r="AX24" s="170">
        <v>4818399</v>
      </c>
      <c r="AY24" s="65">
        <v>6.7</v>
      </c>
      <c r="AZ24" s="66">
        <v>3.186171371228097</v>
      </c>
      <c r="BA24" s="170">
        <v>5247258</v>
      </c>
      <c r="BB24" s="65">
        <v>6.8</v>
      </c>
      <c r="BC24" s="66">
        <v>8.9004459780105414</v>
      </c>
    </row>
    <row r="25" spans="3:55" ht="16.5" customHeight="1">
      <c r="C25" s="176"/>
      <c r="D25" s="176"/>
      <c r="E25" s="176"/>
      <c r="F25" s="176"/>
      <c r="G25" s="176"/>
      <c r="H25" s="176"/>
      <c r="I25" s="176"/>
      <c r="J25" s="176"/>
      <c r="K25" s="176"/>
      <c r="L25" s="136"/>
      <c r="M25" s="136"/>
      <c r="P25" s="136"/>
      <c r="V25" s="136" t="s">
        <v>108</v>
      </c>
      <c r="AB25" s="136"/>
      <c r="AE25" s="136"/>
      <c r="AN25" s="136" t="s">
        <v>108</v>
      </c>
      <c r="AQ25" s="136"/>
      <c r="AZ25" s="136"/>
      <c r="BC25" s="136" t="s">
        <v>108</v>
      </c>
    </row>
  </sheetData>
  <mergeCells count="5">
    <mergeCell ref="C5:D7"/>
    <mergeCell ref="C8:D8"/>
    <mergeCell ref="C9:C12"/>
    <mergeCell ref="C13:C16"/>
    <mergeCell ref="C17:C24"/>
  </mergeCells>
  <phoneticPr fontId="4"/>
  <hyperlinks>
    <hyperlink ref="A1" location="基本情報!C197" display="基本情報"/>
  </hyperlinks>
  <pageMargins left="0.70866141732283472" right="0.70866141732283472" top="0.74803149606299213" bottom="0.74803149606299213" header="0.31496062992125984" footer="0.31496062992125984"/>
  <pageSetup paperSize="9" scale="55" fitToHeight="0" orientation="landscape" r:id="rId1"/>
  <colBreaks count="2" manualBreakCount="2">
    <brk id="22" min="2" max="24" man="1"/>
    <brk id="40" min="2" max="24"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195">
    <tabColor theme="8" tint="-0.249977111117893"/>
  </sheetPr>
  <dimension ref="A1:Q50"/>
  <sheetViews>
    <sheetView zoomScaleNormal="100" zoomScaleSheetLayoutView="85" workbookViewId="0">
      <selection activeCell="C5" sqref="D5:G5"/>
    </sheetView>
  </sheetViews>
  <sheetFormatPr defaultColWidth="9" defaultRowHeight="13.5"/>
  <cols>
    <col min="1" max="1" width="4.625" style="177" customWidth="1"/>
    <col min="2" max="2" width="2.125" style="177" customWidth="1"/>
    <col min="3" max="3" width="30" style="177" customWidth="1"/>
    <col min="4" max="4" width="14.375" style="177" customWidth="1"/>
    <col min="5" max="14" width="12.375" style="177" customWidth="1"/>
    <col min="15" max="16384" width="9" style="177"/>
  </cols>
  <sheetData>
    <row r="1" spans="1:17" ht="13.5" customHeight="1">
      <c r="A1" s="67" t="s">
        <v>2</v>
      </c>
    </row>
    <row r="2" spans="1:17" ht="13.5" customHeight="1">
      <c r="A2" s="69"/>
    </row>
    <row r="3" spans="1:17" ht="21" customHeight="1">
      <c r="C3" s="178" t="s">
        <v>109</v>
      </c>
      <c r="D3" s="178"/>
      <c r="E3" s="178"/>
      <c r="F3" s="178"/>
      <c r="G3" s="178"/>
      <c r="H3" s="179"/>
      <c r="I3" s="179"/>
      <c r="J3" s="180"/>
      <c r="K3" s="180"/>
      <c r="L3" s="180"/>
      <c r="M3" s="180"/>
      <c r="N3" s="180"/>
    </row>
    <row r="4" spans="1:17" ht="16.5" customHeight="1" thickBot="1">
      <c r="N4" s="181" t="s">
        <v>110</v>
      </c>
    </row>
    <row r="5" spans="1:17" ht="15" thickBot="1">
      <c r="C5" s="182" t="s">
        <v>111</v>
      </c>
      <c r="D5" s="183" t="s">
        <v>112</v>
      </c>
      <c r="E5" s="184" t="s">
        <v>113</v>
      </c>
      <c r="F5" s="184" t="s">
        <v>114</v>
      </c>
      <c r="G5" s="184" t="s">
        <v>115</v>
      </c>
      <c r="H5" s="185" t="s">
        <v>116</v>
      </c>
      <c r="I5" s="184" t="s">
        <v>117</v>
      </c>
      <c r="J5" s="184" t="s">
        <v>118</v>
      </c>
      <c r="K5" s="184" t="s">
        <v>119</v>
      </c>
      <c r="L5" s="184" t="s">
        <v>120</v>
      </c>
      <c r="M5" s="184" t="s">
        <v>121</v>
      </c>
      <c r="N5" s="186" t="s">
        <v>122</v>
      </c>
    </row>
    <row r="6" spans="1:17" ht="14.25">
      <c r="C6" s="187" t="s">
        <v>123</v>
      </c>
      <c r="D6" s="188">
        <v>13835603</v>
      </c>
      <c r="E6" s="189">
        <v>56196752</v>
      </c>
      <c r="F6" s="190">
        <v>14672568</v>
      </c>
      <c r="G6" s="190">
        <v>7460748</v>
      </c>
      <c r="H6" s="190">
        <v>6941540</v>
      </c>
      <c r="I6" s="190">
        <v>16462829</v>
      </c>
      <c r="J6" s="190">
        <v>7294843</v>
      </c>
      <c r="K6" s="190">
        <v>6619534</v>
      </c>
      <c r="L6" s="190">
        <v>17057275</v>
      </c>
      <c r="M6" s="190">
        <v>8289607</v>
      </c>
      <c r="N6" s="191">
        <v>4269903</v>
      </c>
    </row>
    <row r="7" spans="1:17" ht="14.25">
      <c r="C7" s="192" t="s">
        <v>38</v>
      </c>
      <c r="D7" s="193">
        <v>320199</v>
      </c>
      <c r="E7" s="194">
        <v>772718</v>
      </c>
      <c r="F7" s="195">
        <v>161520</v>
      </c>
      <c r="G7" s="195">
        <v>387075</v>
      </c>
      <c r="H7" s="195">
        <v>209503</v>
      </c>
      <c r="I7" s="195">
        <v>191656</v>
      </c>
      <c r="J7" s="195">
        <v>180458</v>
      </c>
      <c r="K7" s="195">
        <v>145062</v>
      </c>
      <c r="L7" s="195">
        <v>287212</v>
      </c>
      <c r="M7" s="195">
        <v>129554</v>
      </c>
      <c r="N7" s="196">
        <v>125833</v>
      </c>
    </row>
    <row r="8" spans="1:17" ht="14.25">
      <c r="C8" s="192" t="s">
        <v>45</v>
      </c>
      <c r="D8" s="193">
        <v>3009</v>
      </c>
      <c r="E8" s="194">
        <v>11729</v>
      </c>
      <c r="F8" s="195">
        <v>3295</v>
      </c>
      <c r="G8" s="195">
        <v>1566</v>
      </c>
      <c r="H8" s="195">
        <v>1471</v>
      </c>
      <c r="I8" s="195">
        <v>3926</v>
      </c>
      <c r="J8" s="195">
        <v>1631</v>
      </c>
      <c r="K8" s="195">
        <v>1508</v>
      </c>
      <c r="L8" s="195">
        <v>4204</v>
      </c>
      <c r="M8" s="195">
        <v>2049</v>
      </c>
      <c r="N8" s="196">
        <v>1065</v>
      </c>
    </row>
    <row r="9" spans="1:17" ht="14.25">
      <c r="C9" s="192" t="s">
        <v>46</v>
      </c>
      <c r="D9" s="193">
        <v>30397</v>
      </c>
      <c r="E9" s="194">
        <v>118479</v>
      </c>
      <c r="F9" s="195">
        <v>33285</v>
      </c>
      <c r="G9" s="195">
        <v>15820</v>
      </c>
      <c r="H9" s="195">
        <v>14874</v>
      </c>
      <c r="I9" s="195">
        <v>39653</v>
      </c>
      <c r="J9" s="195">
        <v>16479</v>
      </c>
      <c r="K9" s="195">
        <v>15241</v>
      </c>
      <c r="L9" s="195">
        <v>42458</v>
      </c>
      <c r="M9" s="195">
        <v>20697</v>
      </c>
      <c r="N9" s="196">
        <v>10776</v>
      </c>
      <c r="Q9" s="197"/>
    </row>
    <row r="10" spans="1:17" ht="14.25">
      <c r="C10" s="198" t="s">
        <v>47</v>
      </c>
      <c r="D10" s="193">
        <v>67734</v>
      </c>
      <c r="E10" s="194">
        <v>262551</v>
      </c>
      <c r="F10" s="195">
        <v>74077</v>
      </c>
      <c r="G10" s="195">
        <v>35270</v>
      </c>
      <c r="H10" s="195">
        <v>33130</v>
      </c>
      <c r="I10" s="195">
        <v>88316</v>
      </c>
      <c r="J10" s="195">
        <v>36737</v>
      </c>
      <c r="K10" s="195">
        <v>33958</v>
      </c>
      <c r="L10" s="195">
        <v>94599</v>
      </c>
      <c r="M10" s="195">
        <v>46122</v>
      </c>
      <c r="N10" s="196">
        <v>24139</v>
      </c>
    </row>
    <row r="11" spans="1:17" ht="14.25">
      <c r="C11" s="192" t="s">
        <v>48</v>
      </c>
      <c r="D11" s="193">
        <v>3001075</v>
      </c>
      <c r="E11" s="194">
        <v>8574019</v>
      </c>
      <c r="F11" s="194">
        <v>2429671</v>
      </c>
      <c r="G11" s="194">
        <v>1350052</v>
      </c>
      <c r="H11" s="194">
        <v>1227455</v>
      </c>
      <c r="I11" s="194">
        <v>3099065</v>
      </c>
      <c r="J11" s="194">
        <v>1620224</v>
      </c>
      <c r="K11" s="194">
        <v>1500011</v>
      </c>
      <c r="L11" s="194">
        <v>3472961</v>
      </c>
      <c r="M11" s="194">
        <v>1603115</v>
      </c>
      <c r="N11" s="199">
        <v>1028074</v>
      </c>
    </row>
    <row r="12" spans="1:17" ht="14.25">
      <c r="C12" s="200" t="s">
        <v>55</v>
      </c>
      <c r="D12" s="193">
        <v>36450</v>
      </c>
      <c r="E12" s="194" t="s">
        <v>43</v>
      </c>
      <c r="F12" s="194" t="s">
        <v>43</v>
      </c>
      <c r="G12" s="194">
        <v>62128</v>
      </c>
      <c r="H12" s="194" t="s">
        <v>43</v>
      </c>
      <c r="I12" s="194" t="s">
        <v>43</v>
      </c>
      <c r="J12" s="194">
        <v>68884</v>
      </c>
      <c r="K12" s="194">
        <v>55586</v>
      </c>
      <c r="L12" s="194" t="s">
        <v>43</v>
      </c>
      <c r="M12" s="194" t="s">
        <v>43</v>
      </c>
      <c r="N12" s="199">
        <v>70281</v>
      </c>
    </row>
    <row r="13" spans="1:17" ht="14.25">
      <c r="C13" s="200" t="s">
        <v>124</v>
      </c>
      <c r="D13" s="193" t="s">
        <v>43</v>
      </c>
      <c r="E13" s="194" t="s">
        <v>43</v>
      </c>
      <c r="F13" s="194" t="s">
        <v>43</v>
      </c>
      <c r="G13" s="194" t="s">
        <v>43</v>
      </c>
      <c r="H13" s="194" t="s">
        <v>43</v>
      </c>
      <c r="I13" s="194" t="s">
        <v>43</v>
      </c>
      <c r="J13" s="194" t="s">
        <v>43</v>
      </c>
      <c r="K13" s="194" t="s">
        <v>43</v>
      </c>
      <c r="L13" s="194" t="s">
        <v>43</v>
      </c>
      <c r="M13" s="194" t="s">
        <v>43</v>
      </c>
      <c r="N13" s="199" t="s">
        <v>43</v>
      </c>
    </row>
    <row r="14" spans="1:17" ht="14.25">
      <c r="C14" s="192" t="s">
        <v>39</v>
      </c>
      <c r="D14" s="193" t="s">
        <v>43</v>
      </c>
      <c r="E14" s="194" t="s">
        <v>43</v>
      </c>
      <c r="F14" s="194" t="s">
        <v>43</v>
      </c>
      <c r="G14" s="194" t="s">
        <v>43</v>
      </c>
      <c r="H14" s="194" t="s">
        <v>43</v>
      </c>
      <c r="I14" s="194" t="s">
        <v>43</v>
      </c>
      <c r="J14" s="194" t="s">
        <v>43</v>
      </c>
      <c r="K14" s="194" t="s">
        <v>43</v>
      </c>
      <c r="L14" s="194" t="s">
        <v>43</v>
      </c>
      <c r="M14" s="194" t="s">
        <v>43</v>
      </c>
      <c r="N14" s="199" t="s">
        <v>43</v>
      </c>
    </row>
    <row r="15" spans="1:17" ht="14.25">
      <c r="C15" s="192" t="s">
        <v>125</v>
      </c>
      <c r="D15" s="193">
        <v>591998</v>
      </c>
      <c r="E15" s="194">
        <v>365446</v>
      </c>
      <c r="F15" s="194">
        <v>672388</v>
      </c>
      <c r="G15" s="194">
        <v>49813</v>
      </c>
      <c r="H15" s="194">
        <v>345</v>
      </c>
      <c r="I15" s="194">
        <v>477113</v>
      </c>
      <c r="J15" s="194">
        <v>329240</v>
      </c>
      <c r="K15" s="194">
        <v>13230</v>
      </c>
      <c r="L15" s="194">
        <v>1431972</v>
      </c>
      <c r="M15" s="194" t="s">
        <v>43</v>
      </c>
      <c r="N15" s="199">
        <v>11870</v>
      </c>
    </row>
    <row r="16" spans="1:17" ht="14.25">
      <c r="C16" s="192" t="s">
        <v>50</v>
      </c>
      <c r="D16" s="193">
        <v>584454</v>
      </c>
      <c r="E16" s="194">
        <v>1398231</v>
      </c>
      <c r="F16" s="194">
        <v>453007</v>
      </c>
      <c r="G16" s="194">
        <v>236516</v>
      </c>
      <c r="H16" s="194">
        <v>224588</v>
      </c>
      <c r="I16" s="194">
        <v>572415</v>
      </c>
      <c r="J16" s="194">
        <v>287203</v>
      </c>
      <c r="K16" s="194">
        <v>308426</v>
      </c>
      <c r="L16" s="194">
        <v>648246</v>
      </c>
      <c r="M16" s="194">
        <v>354310</v>
      </c>
      <c r="N16" s="199">
        <v>234691</v>
      </c>
    </row>
    <row r="17" spans="3:14" ht="14.25">
      <c r="C17" s="192" t="s">
        <v>51</v>
      </c>
      <c r="D17" s="193">
        <v>15615092</v>
      </c>
      <c r="E17" s="194">
        <v>11342419</v>
      </c>
      <c r="F17" s="194">
        <v>6373926</v>
      </c>
      <c r="G17" s="194">
        <v>11928974</v>
      </c>
      <c r="H17" s="194">
        <v>8051682</v>
      </c>
      <c r="I17" s="194">
        <v>6618269</v>
      </c>
      <c r="J17" s="194">
        <v>10690966</v>
      </c>
      <c r="K17" s="194">
        <v>6067614</v>
      </c>
      <c r="L17" s="194">
        <v>13234546</v>
      </c>
      <c r="M17" s="194">
        <v>4646817</v>
      </c>
      <c r="N17" s="199">
        <v>8155933</v>
      </c>
    </row>
    <row r="18" spans="3:14" ht="14.25">
      <c r="C18" s="201" t="s">
        <v>52</v>
      </c>
      <c r="D18" s="193">
        <v>7607</v>
      </c>
      <c r="E18" s="194">
        <v>27086</v>
      </c>
      <c r="F18" s="194">
        <v>8826</v>
      </c>
      <c r="G18" s="194">
        <v>7228</v>
      </c>
      <c r="H18" s="194">
        <v>3810</v>
      </c>
      <c r="I18" s="194">
        <v>10295</v>
      </c>
      <c r="J18" s="194">
        <v>4317</v>
      </c>
      <c r="K18" s="194">
        <v>4251</v>
      </c>
      <c r="L18" s="194">
        <v>11673</v>
      </c>
      <c r="M18" s="194">
        <v>4526</v>
      </c>
      <c r="N18" s="199">
        <v>2628</v>
      </c>
    </row>
    <row r="19" spans="3:14" ht="14.25">
      <c r="C19" s="192" t="s">
        <v>126</v>
      </c>
      <c r="D19" s="193">
        <v>268377</v>
      </c>
      <c r="E19" s="194">
        <v>633847</v>
      </c>
      <c r="F19" s="194">
        <v>129807</v>
      </c>
      <c r="G19" s="194">
        <v>201815</v>
      </c>
      <c r="H19" s="194">
        <v>212145</v>
      </c>
      <c r="I19" s="194">
        <v>204181</v>
      </c>
      <c r="J19" s="194">
        <v>30590</v>
      </c>
      <c r="K19" s="194">
        <v>111456</v>
      </c>
      <c r="L19" s="194">
        <v>356832</v>
      </c>
      <c r="M19" s="194">
        <v>161377</v>
      </c>
      <c r="N19" s="199">
        <v>119491</v>
      </c>
    </row>
    <row r="20" spans="3:14" ht="14.25">
      <c r="C20" s="192" t="s">
        <v>127</v>
      </c>
      <c r="D20" s="193">
        <v>389035</v>
      </c>
      <c r="E20" s="194">
        <v>2909116</v>
      </c>
      <c r="F20" s="195">
        <v>216273</v>
      </c>
      <c r="G20" s="195">
        <v>515067</v>
      </c>
      <c r="H20" s="195">
        <v>456917</v>
      </c>
      <c r="I20" s="195">
        <v>292794</v>
      </c>
      <c r="J20" s="195">
        <v>545430</v>
      </c>
      <c r="K20" s="195">
        <v>112001</v>
      </c>
      <c r="L20" s="195">
        <v>523678</v>
      </c>
      <c r="M20" s="194">
        <v>271282</v>
      </c>
      <c r="N20" s="199">
        <v>135255</v>
      </c>
    </row>
    <row r="21" spans="3:14" ht="14.25">
      <c r="C21" s="192" t="s">
        <v>128</v>
      </c>
      <c r="D21" s="193">
        <v>406761</v>
      </c>
      <c r="E21" s="194">
        <v>686428</v>
      </c>
      <c r="F21" s="195">
        <v>210910</v>
      </c>
      <c r="G21" s="195">
        <v>185170</v>
      </c>
      <c r="H21" s="195">
        <v>186013</v>
      </c>
      <c r="I21" s="195">
        <v>324863</v>
      </c>
      <c r="J21" s="195">
        <v>115977</v>
      </c>
      <c r="K21" s="195">
        <v>112610</v>
      </c>
      <c r="L21" s="195">
        <v>262413</v>
      </c>
      <c r="M21" s="194">
        <v>109193</v>
      </c>
      <c r="N21" s="199">
        <v>83981</v>
      </c>
    </row>
    <row r="22" spans="3:14" ht="14.25">
      <c r="C22" s="192" t="s">
        <v>53</v>
      </c>
      <c r="D22" s="193">
        <v>21384413</v>
      </c>
      <c r="E22" s="194">
        <v>54470994</v>
      </c>
      <c r="F22" s="195">
        <v>19775158</v>
      </c>
      <c r="G22" s="195">
        <v>8784419</v>
      </c>
      <c r="H22" s="195">
        <v>8740407</v>
      </c>
      <c r="I22" s="195">
        <v>18118987</v>
      </c>
      <c r="J22" s="195">
        <v>17177248</v>
      </c>
      <c r="K22" s="195">
        <v>10697003</v>
      </c>
      <c r="L22" s="195">
        <v>27104882</v>
      </c>
      <c r="M22" s="194">
        <v>8853489</v>
      </c>
      <c r="N22" s="199">
        <v>7420021</v>
      </c>
    </row>
    <row r="23" spans="3:14" ht="14.25">
      <c r="C23" s="192" t="s">
        <v>54</v>
      </c>
      <c r="D23" s="193">
        <v>9972887</v>
      </c>
      <c r="E23" s="194">
        <v>19122274</v>
      </c>
      <c r="F23" s="195">
        <v>6386678</v>
      </c>
      <c r="G23" s="195">
        <v>6496856</v>
      </c>
      <c r="H23" s="195">
        <v>4549715</v>
      </c>
      <c r="I23" s="195">
        <v>6858332</v>
      </c>
      <c r="J23" s="195">
        <v>4384242</v>
      </c>
      <c r="K23" s="195">
        <v>4740531</v>
      </c>
      <c r="L23" s="195">
        <v>8697886</v>
      </c>
      <c r="M23" s="194">
        <v>4496437</v>
      </c>
      <c r="N23" s="199">
        <v>3472431</v>
      </c>
    </row>
    <row r="24" spans="3:14" ht="14.25">
      <c r="C24" s="192" t="s">
        <v>32</v>
      </c>
      <c r="D24" s="193">
        <v>526847</v>
      </c>
      <c r="E24" s="194">
        <v>948976</v>
      </c>
      <c r="F24" s="195">
        <v>499765</v>
      </c>
      <c r="G24" s="195">
        <v>168077</v>
      </c>
      <c r="H24" s="195">
        <v>281095</v>
      </c>
      <c r="I24" s="195">
        <v>481753</v>
      </c>
      <c r="J24" s="195">
        <v>2282642</v>
      </c>
      <c r="K24" s="195">
        <v>62768</v>
      </c>
      <c r="L24" s="195">
        <v>1371309</v>
      </c>
      <c r="M24" s="194">
        <v>111774</v>
      </c>
      <c r="N24" s="199">
        <v>690893</v>
      </c>
    </row>
    <row r="25" spans="3:14" ht="14.25">
      <c r="C25" s="192" t="s">
        <v>33</v>
      </c>
      <c r="D25" s="193">
        <v>372460</v>
      </c>
      <c r="E25" s="194">
        <v>1211017</v>
      </c>
      <c r="F25" s="195">
        <v>62981</v>
      </c>
      <c r="G25" s="195">
        <v>1364904</v>
      </c>
      <c r="H25" s="195">
        <v>2411347</v>
      </c>
      <c r="I25" s="195">
        <v>732656</v>
      </c>
      <c r="J25" s="195">
        <v>829737</v>
      </c>
      <c r="K25" s="195">
        <v>835086</v>
      </c>
      <c r="L25" s="194">
        <v>127657</v>
      </c>
      <c r="M25" s="194">
        <v>351760</v>
      </c>
      <c r="N25" s="199">
        <v>366604</v>
      </c>
    </row>
    <row r="26" spans="3:14" ht="14.25">
      <c r="C26" s="192" t="s">
        <v>34</v>
      </c>
      <c r="D26" s="193">
        <v>4723081</v>
      </c>
      <c r="E26" s="194">
        <v>4775119</v>
      </c>
      <c r="F26" s="195">
        <v>3481917</v>
      </c>
      <c r="G26" s="195">
        <v>3002443</v>
      </c>
      <c r="H26" s="195">
        <v>1223125</v>
      </c>
      <c r="I26" s="195">
        <v>5892193</v>
      </c>
      <c r="J26" s="195">
        <v>4701140</v>
      </c>
      <c r="K26" s="195">
        <v>2286451</v>
      </c>
      <c r="L26" s="195">
        <v>2377062</v>
      </c>
      <c r="M26" s="194">
        <v>642405</v>
      </c>
      <c r="N26" s="199">
        <v>2959287</v>
      </c>
    </row>
    <row r="27" spans="3:14" ht="14.25">
      <c r="C27" s="192" t="s">
        <v>35</v>
      </c>
      <c r="D27" s="193">
        <v>2802542</v>
      </c>
      <c r="E27" s="194">
        <v>6735268</v>
      </c>
      <c r="F27" s="195">
        <v>1803670</v>
      </c>
      <c r="G27" s="195">
        <v>1329566</v>
      </c>
      <c r="H27" s="195">
        <v>1044702</v>
      </c>
      <c r="I27" s="195">
        <v>1482865</v>
      </c>
      <c r="J27" s="195">
        <v>2649547</v>
      </c>
      <c r="K27" s="195">
        <v>760868</v>
      </c>
      <c r="L27" s="195">
        <v>3156973</v>
      </c>
      <c r="M27" s="194">
        <v>497417</v>
      </c>
      <c r="N27" s="199">
        <v>2377083</v>
      </c>
    </row>
    <row r="28" spans="3:14" ht="14.25">
      <c r="C28" s="192" t="s">
        <v>36</v>
      </c>
      <c r="D28" s="193">
        <v>574396</v>
      </c>
      <c r="E28" s="194">
        <v>2586747</v>
      </c>
      <c r="F28" s="195">
        <v>481999</v>
      </c>
      <c r="G28" s="195">
        <v>381643</v>
      </c>
      <c r="H28" s="195">
        <v>463250</v>
      </c>
      <c r="I28" s="195">
        <v>485517</v>
      </c>
      <c r="J28" s="195">
        <v>310596</v>
      </c>
      <c r="K28" s="195">
        <v>208668</v>
      </c>
      <c r="L28" s="195">
        <v>723944</v>
      </c>
      <c r="M28" s="194">
        <v>650535</v>
      </c>
      <c r="N28" s="199">
        <v>747078</v>
      </c>
    </row>
    <row r="29" spans="3:14" ht="14.25">
      <c r="C29" s="192" t="s">
        <v>56</v>
      </c>
      <c r="D29" s="193">
        <v>4111434</v>
      </c>
      <c r="E29" s="194">
        <v>11527280</v>
      </c>
      <c r="F29" s="195">
        <v>2429743</v>
      </c>
      <c r="G29" s="195">
        <v>2135767</v>
      </c>
      <c r="H29" s="195">
        <v>2419057</v>
      </c>
      <c r="I29" s="195">
        <v>1650810</v>
      </c>
      <c r="J29" s="195">
        <v>2127201</v>
      </c>
      <c r="K29" s="195">
        <v>2035404</v>
      </c>
      <c r="L29" s="195">
        <v>2480600</v>
      </c>
      <c r="M29" s="195">
        <v>1394817</v>
      </c>
      <c r="N29" s="196">
        <v>1655100</v>
      </c>
    </row>
    <row r="30" spans="3:14" ht="14.25">
      <c r="C30" s="192" t="s">
        <v>129</v>
      </c>
      <c r="D30" s="193">
        <v>32067</v>
      </c>
      <c r="E30" s="194">
        <v>56326</v>
      </c>
      <c r="F30" s="195">
        <v>18044</v>
      </c>
      <c r="G30" s="195">
        <v>36239</v>
      </c>
      <c r="H30" s="195">
        <v>16234</v>
      </c>
      <c r="I30" s="195">
        <v>21374</v>
      </c>
      <c r="J30" s="195">
        <v>19743</v>
      </c>
      <c r="K30" s="195">
        <v>16527</v>
      </c>
      <c r="L30" s="195">
        <v>32032</v>
      </c>
      <c r="M30" s="195">
        <v>13870</v>
      </c>
      <c r="N30" s="196">
        <v>14348</v>
      </c>
    </row>
    <row r="31" spans="3:14" ht="15" thickBot="1">
      <c r="C31" s="202" t="s">
        <v>130</v>
      </c>
      <c r="D31" s="203">
        <v>194657</v>
      </c>
      <c r="E31" s="204">
        <v>837228</v>
      </c>
      <c r="F31" s="205">
        <v>166789</v>
      </c>
      <c r="G31" s="205">
        <v>111505</v>
      </c>
      <c r="H31" s="205">
        <v>104774</v>
      </c>
      <c r="I31" s="205">
        <v>296452</v>
      </c>
      <c r="J31" s="205">
        <v>133608</v>
      </c>
      <c r="K31" s="205">
        <v>108593</v>
      </c>
      <c r="L31" s="205">
        <v>240959</v>
      </c>
      <c r="M31" s="205">
        <v>120155</v>
      </c>
      <c r="N31" s="206">
        <v>58897</v>
      </c>
    </row>
    <row r="32" spans="3:14" ht="15.75" thickTop="1" thickBot="1">
      <c r="C32" s="207" t="s">
        <v>131</v>
      </c>
      <c r="D32" s="208">
        <v>79852575</v>
      </c>
      <c r="E32" s="209">
        <v>185570050</v>
      </c>
      <c r="F32" s="210">
        <v>60546297</v>
      </c>
      <c r="G32" s="210">
        <v>46248661</v>
      </c>
      <c r="H32" s="210">
        <v>38817179</v>
      </c>
      <c r="I32" s="210">
        <v>64406314</v>
      </c>
      <c r="J32" s="210">
        <v>55838683</v>
      </c>
      <c r="K32" s="210">
        <v>36852387</v>
      </c>
      <c r="L32" s="210">
        <v>83741373</v>
      </c>
      <c r="M32" s="210">
        <v>32771308</v>
      </c>
      <c r="N32" s="211">
        <v>34035662</v>
      </c>
    </row>
    <row r="33" spans="3:16" ht="15" thickBot="1">
      <c r="C33" s="133"/>
      <c r="D33" s="197"/>
      <c r="E33" s="197"/>
      <c r="F33" s="212"/>
      <c r="G33" s="212"/>
      <c r="H33" s="212"/>
      <c r="I33" s="212"/>
      <c r="J33" s="212"/>
      <c r="K33" s="212"/>
      <c r="L33" s="212"/>
      <c r="M33" s="212"/>
      <c r="N33" s="212"/>
    </row>
    <row r="34" spans="3:16" ht="15" thickBot="1">
      <c r="C34" s="182" t="s">
        <v>132</v>
      </c>
      <c r="D34" s="183" t="s">
        <v>112</v>
      </c>
      <c r="E34" s="184" t="s">
        <v>113</v>
      </c>
      <c r="F34" s="184" t="s">
        <v>114</v>
      </c>
      <c r="G34" s="185" t="s">
        <v>115</v>
      </c>
      <c r="H34" s="185" t="s">
        <v>116</v>
      </c>
      <c r="I34" s="184" t="s">
        <v>117</v>
      </c>
      <c r="J34" s="184" t="s">
        <v>118</v>
      </c>
      <c r="K34" s="184" t="s">
        <v>119</v>
      </c>
      <c r="L34" s="184" t="s">
        <v>120</v>
      </c>
      <c r="M34" s="184" t="s">
        <v>121</v>
      </c>
      <c r="N34" s="186" t="s">
        <v>122</v>
      </c>
    </row>
    <row r="35" spans="3:16" ht="14.25">
      <c r="C35" s="213" t="s">
        <v>68</v>
      </c>
      <c r="D35" s="188">
        <v>324635</v>
      </c>
      <c r="E35" s="189">
        <v>750177</v>
      </c>
      <c r="F35" s="190">
        <v>306903</v>
      </c>
      <c r="G35" s="214">
        <v>229477</v>
      </c>
      <c r="H35" s="215">
        <v>261693</v>
      </c>
      <c r="I35" s="190">
        <v>328678</v>
      </c>
      <c r="J35" s="190">
        <v>282195</v>
      </c>
      <c r="K35" s="190">
        <v>241855</v>
      </c>
      <c r="L35" s="190">
        <v>385301</v>
      </c>
      <c r="M35" s="190">
        <v>219044</v>
      </c>
      <c r="N35" s="191">
        <v>212031</v>
      </c>
      <c r="P35" s="216"/>
    </row>
    <row r="36" spans="3:16" ht="14.25">
      <c r="C36" s="217" t="s">
        <v>69</v>
      </c>
      <c r="D36" s="193">
        <v>7942865</v>
      </c>
      <c r="E36" s="194">
        <v>16860779</v>
      </c>
      <c r="F36" s="195">
        <v>9972117</v>
      </c>
      <c r="G36" s="195">
        <v>5821193</v>
      </c>
      <c r="H36" s="195">
        <v>6483579</v>
      </c>
      <c r="I36" s="195">
        <v>9880454</v>
      </c>
      <c r="J36" s="195">
        <v>13407999</v>
      </c>
      <c r="K36" s="195">
        <v>4537551</v>
      </c>
      <c r="L36" s="195">
        <v>7331965</v>
      </c>
      <c r="M36" s="195">
        <v>2823727</v>
      </c>
      <c r="N36" s="196">
        <v>6178884</v>
      </c>
    </row>
    <row r="37" spans="3:16" ht="14.25">
      <c r="C37" s="217" t="s">
        <v>70</v>
      </c>
      <c r="D37" s="193">
        <v>40359065</v>
      </c>
      <c r="E37" s="194">
        <v>99045478</v>
      </c>
      <c r="F37" s="195">
        <v>27386177</v>
      </c>
      <c r="G37" s="195">
        <v>14784270</v>
      </c>
      <c r="H37" s="195">
        <v>14299429</v>
      </c>
      <c r="I37" s="195">
        <v>32466065</v>
      </c>
      <c r="J37" s="195">
        <v>19629859</v>
      </c>
      <c r="K37" s="195">
        <v>18549266</v>
      </c>
      <c r="L37" s="195">
        <v>48532047</v>
      </c>
      <c r="M37" s="195">
        <v>16994279</v>
      </c>
      <c r="N37" s="196">
        <v>13597212</v>
      </c>
    </row>
    <row r="38" spans="3:16" ht="14.25">
      <c r="C38" s="217" t="s">
        <v>71</v>
      </c>
      <c r="D38" s="193">
        <v>4452499</v>
      </c>
      <c r="E38" s="194">
        <v>15776655</v>
      </c>
      <c r="F38" s="195">
        <v>2792163</v>
      </c>
      <c r="G38" s="195">
        <v>4359295</v>
      </c>
      <c r="H38" s="195">
        <v>4153130</v>
      </c>
      <c r="I38" s="195">
        <v>3409058</v>
      </c>
      <c r="J38" s="195">
        <v>6507785</v>
      </c>
      <c r="K38" s="195">
        <v>1933647</v>
      </c>
      <c r="L38" s="195">
        <v>4115951</v>
      </c>
      <c r="M38" s="195">
        <v>1918782</v>
      </c>
      <c r="N38" s="196">
        <v>1250753</v>
      </c>
    </row>
    <row r="39" spans="3:16" ht="14.25">
      <c r="C39" s="217" t="s">
        <v>72</v>
      </c>
      <c r="D39" s="193">
        <v>62612</v>
      </c>
      <c r="E39" s="194">
        <v>35162</v>
      </c>
      <c r="F39" s="194">
        <v>84015</v>
      </c>
      <c r="G39" s="194">
        <v>9030</v>
      </c>
      <c r="H39" s="194">
        <v>10421</v>
      </c>
      <c r="I39" s="194">
        <v>29258</v>
      </c>
      <c r="J39" s="194">
        <v>4355</v>
      </c>
      <c r="K39" s="194">
        <v>16047</v>
      </c>
      <c r="L39" s="194">
        <v>377466</v>
      </c>
      <c r="M39" s="194">
        <v>14170</v>
      </c>
      <c r="N39" s="199">
        <v>17304</v>
      </c>
    </row>
    <row r="40" spans="3:16" ht="14.25">
      <c r="C40" s="217" t="s">
        <v>133</v>
      </c>
      <c r="D40" s="193">
        <v>965981</v>
      </c>
      <c r="E40" s="194">
        <v>822018</v>
      </c>
      <c r="F40" s="194">
        <v>75900</v>
      </c>
      <c r="G40" s="194">
        <v>4283623</v>
      </c>
      <c r="H40" s="194">
        <v>2897385</v>
      </c>
      <c r="I40" s="194">
        <v>751332</v>
      </c>
      <c r="J40" s="194">
        <v>1886624</v>
      </c>
      <c r="K40" s="194">
        <v>1315410</v>
      </c>
      <c r="L40" s="194">
        <v>410979</v>
      </c>
      <c r="M40" s="194">
        <v>303715</v>
      </c>
      <c r="N40" s="199">
        <v>1120478</v>
      </c>
    </row>
    <row r="41" spans="3:16" ht="14.25">
      <c r="C41" s="217" t="s">
        <v>74</v>
      </c>
      <c r="D41" s="193">
        <v>1031127</v>
      </c>
      <c r="E41" s="194">
        <v>2230138</v>
      </c>
      <c r="F41" s="194">
        <v>265776</v>
      </c>
      <c r="G41" s="194">
        <v>836385</v>
      </c>
      <c r="H41" s="194">
        <v>356453</v>
      </c>
      <c r="I41" s="194">
        <v>427444</v>
      </c>
      <c r="J41" s="194">
        <v>1095139</v>
      </c>
      <c r="K41" s="194">
        <v>227570</v>
      </c>
      <c r="L41" s="194">
        <v>1722611</v>
      </c>
      <c r="M41" s="194">
        <v>130547</v>
      </c>
      <c r="N41" s="199">
        <v>194351</v>
      </c>
    </row>
    <row r="42" spans="3:16" ht="14.25">
      <c r="C42" s="217" t="s">
        <v>75</v>
      </c>
      <c r="D42" s="193">
        <v>4964736</v>
      </c>
      <c r="E42" s="194">
        <v>13168650</v>
      </c>
      <c r="F42" s="194">
        <v>7369136</v>
      </c>
      <c r="G42" s="194">
        <v>3752544</v>
      </c>
      <c r="H42" s="194">
        <v>3597966</v>
      </c>
      <c r="I42" s="194">
        <v>4142921</v>
      </c>
      <c r="J42" s="194">
        <v>2932544</v>
      </c>
      <c r="K42" s="194">
        <v>3772561</v>
      </c>
      <c r="L42" s="194">
        <v>4330324</v>
      </c>
      <c r="M42" s="194">
        <v>2380519</v>
      </c>
      <c r="N42" s="199">
        <v>2652308</v>
      </c>
    </row>
    <row r="43" spans="3:16" ht="14.25">
      <c r="C43" s="217" t="s">
        <v>76</v>
      </c>
      <c r="D43" s="193">
        <v>2953973</v>
      </c>
      <c r="E43" s="194">
        <v>3401565</v>
      </c>
      <c r="F43" s="194">
        <v>1192287</v>
      </c>
      <c r="G43" s="194">
        <v>904800</v>
      </c>
      <c r="H43" s="194">
        <v>750388</v>
      </c>
      <c r="I43" s="194">
        <v>1147056</v>
      </c>
      <c r="J43" s="194">
        <v>771480</v>
      </c>
      <c r="K43" s="194">
        <v>614739</v>
      </c>
      <c r="L43" s="194">
        <v>1399155</v>
      </c>
      <c r="M43" s="194">
        <v>664163</v>
      </c>
      <c r="N43" s="199">
        <v>653802</v>
      </c>
    </row>
    <row r="44" spans="3:16" ht="14.25">
      <c r="C44" s="217" t="s">
        <v>77</v>
      </c>
      <c r="D44" s="193">
        <v>8629191</v>
      </c>
      <c r="E44" s="194">
        <v>14332664</v>
      </c>
      <c r="F44" s="194">
        <v>6319252</v>
      </c>
      <c r="G44" s="194">
        <v>4543945</v>
      </c>
      <c r="H44" s="194">
        <v>3085206</v>
      </c>
      <c r="I44" s="194">
        <v>6433435</v>
      </c>
      <c r="J44" s="194">
        <v>4605682</v>
      </c>
      <c r="K44" s="194">
        <v>2751890</v>
      </c>
      <c r="L44" s="194">
        <v>9075430</v>
      </c>
      <c r="M44" s="194">
        <v>4374833</v>
      </c>
      <c r="N44" s="199">
        <v>4167785</v>
      </c>
    </row>
    <row r="45" spans="3:16" ht="14.25">
      <c r="C45" s="217" t="s">
        <v>78</v>
      </c>
      <c r="D45" s="193">
        <v>258575</v>
      </c>
      <c r="E45" s="194">
        <v>0</v>
      </c>
      <c r="F45" s="194">
        <v>0</v>
      </c>
      <c r="G45" s="194">
        <v>6101</v>
      </c>
      <c r="H45" s="194">
        <v>0</v>
      </c>
      <c r="I45" s="194">
        <v>0</v>
      </c>
      <c r="J45" s="194">
        <v>55022</v>
      </c>
      <c r="K45" s="194">
        <v>0</v>
      </c>
      <c r="L45" s="194">
        <v>0</v>
      </c>
      <c r="M45" s="194">
        <v>93274</v>
      </c>
      <c r="N45" s="199">
        <v>0</v>
      </c>
    </row>
    <row r="46" spans="3:16" ht="14.25">
      <c r="C46" s="217" t="s">
        <v>80</v>
      </c>
      <c r="D46" s="193">
        <v>4769844</v>
      </c>
      <c r="E46" s="194">
        <v>11681761</v>
      </c>
      <c r="F46" s="194">
        <v>2787056</v>
      </c>
      <c r="G46" s="194">
        <v>4242285</v>
      </c>
      <c r="H46" s="194">
        <v>2221208</v>
      </c>
      <c r="I46" s="194">
        <v>3146535</v>
      </c>
      <c r="J46" s="194">
        <v>2496393</v>
      </c>
      <c r="K46" s="194">
        <v>1845309</v>
      </c>
      <c r="L46" s="194">
        <v>3661110</v>
      </c>
      <c r="M46" s="194">
        <v>2283127</v>
      </c>
      <c r="N46" s="199">
        <v>2005306</v>
      </c>
    </row>
    <row r="47" spans="3:16" ht="14.25">
      <c r="C47" s="217" t="s">
        <v>81</v>
      </c>
      <c r="D47" s="193">
        <v>0</v>
      </c>
      <c r="E47" s="194">
        <v>432549</v>
      </c>
      <c r="F47" s="194">
        <v>650105</v>
      </c>
      <c r="G47" s="194">
        <v>1348293</v>
      </c>
      <c r="H47" s="194">
        <v>0</v>
      </c>
      <c r="I47" s="194">
        <v>0</v>
      </c>
      <c r="J47" s="194">
        <v>0</v>
      </c>
      <c r="K47" s="194">
        <v>0</v>
      </c>
      <c r="L47" s="194">
        <v>0</v>
      </c>
      <c r="M47" s="194">
        <v>0</v>
      </c>
      <c r="N47" s="199">
        <v>0</v>
      </c>
    </row>
    <row r="48" spans="3:16" ht="15" thickBot="1">
      <c r="C48" s="218" t="s">
        <v>134</v>
      </c>
      <c r="D48" s="188">
        <v>0</v>
      </c>
      <c r="E48" s="219">
        <v>0</v>
      </c>
      <c r="F48" s="194">
        <v>0</v>
      </c>
      <c r="G48" s="204">
        <v>0</v>
      </c>
      <c r="H48" s="220">
        <v>0</v>
      </c>
      <c r="I48" s="189">
        <v>0</v>
      </c>
      <c r="J48" s="189">
        <v>0</v>
      </c>
      <c r="K48" s="189">
        <v>0</v>
      </c>
      <c r="L48" s="189">
        <v>0</v>
      </c>
      <c r="M48" s="219">
        <v>0</v>
      </c>
      <c r="N48" s="221"/>
    </row>
    <row r="49" spans="3:14" ht="15.75" thickTop="1" thickBot="1">
      <c r="C49" s="222" t="s">
        <v>135</v>
      </c>
      <c r="D49" s="223">
        <v>76715103</v>
      </c>
      <c r="E49" s="224">
        <v>178537596</v>
      </c>
      <c r="F49" s="225">
        <v>59200887</v>
      </c>
      <c r="G49" s="225">
        <v>45121241</v>
      </c>
      <c r="H49" s="225">
        <v>38116858</v>
      </c>
      <c r="I49" s="225">
        <v>62162236</v>
      </c>
      <c r="J49" s="225">
        <v>53675077</v>
      </c>
      <c r="K49" s="225">
        <v>35805845</v>
      </c>
      <c r="L49" s="225">
        <v>81342339</v>
      </c>
      <c r="M49" s="225">
        <v>32200180</v>
      </c>
      <c r="N49" s="226">
        <v>32050214</v>
      </c>
    </row>
    <row r="50" spans="3:14" ht="16.5" customHeight="1">
      <c r="D50" s="227"/>
      <c r="E50" s="227"/>
      <c r="F50" s="228"/>
      <c r="G50" s="227"/>
      <c r="H50" s="227"/>
      <c r="I50" s="227"/>
      <c r="J50" s="227"/>
      <c r="L50" s="73"/>
      <c r="N50" s="136" t="s">
        <v>108</v>
      </c>
    </row>
  </sheetData>
  <mergeCells count="1">
    <mergeCell ref="C3:G3"/>
  </mergeCells>
  <phoneticPr fontId="4"/>
  <hyperlinks>
    <hyperlink ref="A1" location="基本情報!C198" display="基本情報"/>
  </hyperlinks>
  <pageMargins left="0.70866141732283472" right="0.70866141732283472" top="0.74803149606299213" bottom="0.74803149606299213" header="0.31496062992125984" footer="0.31496062992125984"/>
  <pageSetup paperSize="9" scale="7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185">
    <tabColor theme="8" tint="-0.249977111117893"/>
    <pageSetUpPr fitToPage="1"/>
  </sheetPr>
  <dimension ref="A1:R47"/>
  <sheetViews>
    <sheetView zoomScaleNormal="100" zoomScaleSheetLayoutView="100" workbookViewId="0">
      <selection activeCell="C5" sqref="D5:G5"/>
    </sheetView>
  </sheetViews>
  <sheetFormatPr defaultColWidth="9" defaultRowHeight="13.5"/>
  <cols>
    <col min="1" max="1" width="4.625" style="229" customWidth="1"/>
    <col min="2" max="2" width="2.125" style="229" customWidth="1"/>
    <col min="3" max="3" width="10.875" style="229" customWidth="1"/>
    <col min="4" max="4" width="10.625" style="229" customWidth="1"/>
    <col min="5" max="5" width="15.125" style="229" customWidth="1"/>
    <col min="6" max="16" width="12.75" style="229" customWidth="1"/>
    <col min="17" max="17" width="8.625" style="229" customWidth="1"/>
    <col min="18" max="18" width="12.375" style="229" customWidth="1"/>
    <col min="19" max="19" width="8.625" style="229" customWidth="1"/>
    <col min="20" max="20" width="12.375" style="229" customWidth="1"/>
    <col min="21" max="21" width="8.625" style="229" customWidth="1"/>
    <col min="22" max="22" width="12.375" style="229" customWidth="1"/>
    <col min="23" max="23" width="8.625" style="229" customWidth="1"/>
    <col min="24" max="24" width="12.375" style="229" customWidth="1"/>
    <col min="25" max="25" width="8.625" style="229" customWidth="1"/>
    <col min="26" max="26" width="12.375" style="229" customWidth="1"/>
    <col min="27" max="27" width="8.625" style="229" customWidth="1"/>
    <col min="28" max="28" width="12.375" style="229" customWidth="1"/>
    <col min="29" max="29" width="8.625" style="229" customWidth="1"/>
    <col min="30" max="30" width="12.375" style="229" customWidth="1"/>
    <col min="31" max="31" width="8.625" style="229" customWidth="1"/>
    <col min="32" max="32" width="12.375" style="229" customWidth="1"/>
    <col min="33" max="33" width="8.625" style="229" customWidth="1"/>
    <col min="34" max="34" width="12.375" style="229" customWidth="1"/>
    <col min="35" max="35" width="8.625" style="229" customWidth="1"/>
    <col min="36" max="36" width="12.375" style="229" customWidth="1"/>
    <col min="37" max="37" width="8.625" style="229" customWidth="1"/>
    <col min="38" max="16384" width="9" style="229"/>
  </cols>
  <sheetData>
    <row r="1" spans="1:18" ht="13.5" customHeight="1">
      <c r="A1" s="67" t="s">
        <v>2</v>
      </c>
      <c r="B1" s="69"/>
    </row>
    <row r="2" spans="1:18" ht="13.5" customHeight="1">
      <c r="A2" s="69"/>
      <c r="B2" s="69"/>
    </row>
    <row r="3" spans="1:18" ht="21" customHeight="1">
      <c r="C3" s="230" t="s">
        <v>136</v>
      </c>
      <c r="D3" s="230"/>
      <c r="G3" s="231"/>
      <c r="L3" s="136"/>
      <c r="M3" s="136"/>
      <c r="N3" s="136"/>
      <c r="O3" s="136"/>
      <c r="R3" s="232"/>
    </row>
    <row r="4" spans="1:18" ht="16.5" customHeight="1">
      <c r="P4" s="233" t="s">
        <v>110</v>
      </c>
    </row>
    <row r="5" spans="1:18" ht="42" customHeight="1">
      <c r="C5" s="234" t="s">
        <v>137</v>
      </c>
      <c r="D5" s="234"/>
      <c r="E5" s="235" t="s">
        <v>138</v>
      </c>
      <c r="F5" s="236" t="s">
        <v>139</v>
      </c>
      <c r="G5" s="236"/>
      <c r="H5" s="236"/>
      <c r="I5" s="237" t="s">
        <v>140</v>
      </c>
      <c r="J5" s="238" t="s">
        <v>141</v>
      </c>
      <c r="K5" s="239" t="s">
        <v>142</v>
      </c>
      <c r="L5" s="239" t="s">
        <v>143</v>
      </c>
      <c r="M5" s="239" t="s">
        <v>144</v>
      </c>
      <c r="N5" s="239" t="s">
        <v>145</v>
      </c>
      <c r="O5" s="237" t="s">
        <v>146</v>
      </c>
      <c r="P5" s="237" t="s">
        <v>147</v>
      </c>
    </row>
    <row r="6" spans="1:18" ht="61.5" customHeight="1">
      <c r="C6" s="234"/>
      <c r="D6" s="240"/>
      <c r="E6" s="241"/>
      <c r="F6" s="242" t="s">
        <v>138</v>
      </c>
      <c r="G6" s="242" t="s">
        <v>148</v>
      </c>
      <c r="H6" s="242" t="s">
        <v>149</v>
      </c>
      <c r="I6" s="237"/>
      <c r="J6" s="238"/>
      <c r="K6" s="239"/>
      <c r="L6" s="239"/>
      <c r="M6" s="239"/>
      <c r="N6" s="239"/>
      <c r="O6" s="243"/>
      <c r="P6" s="243"/>
    </row>
    <row r="7" spans="1:18" ht="15" customHeight="1">
      <c r="C7" s="244" t="s">
        <v>150</v>
      </c>
      <c r="D7" s="245" t="s">
        <v>151</v>
      </c>
      <c r="E7" s="246">
        <v>10285087</v>
      </c>
      <c r="F7" s="246">
        <v>2940032</v>
      </c>
      <c r="G7" s="246">
        <v>2288832</v>
      </c>
      <c r="H7" s="246">
        <v>651200</v>
      </c>
      <c r="I7" s="246">
        <v>6068422</v>
      </c>
      <c r="J7" s="246">
        <v>220720</v>
      </c>
      <c r="K7" s="246">
        <v>278699</v>
      </c>
      <c r="L7" s="246">
        <v>772249</v>
      </c>
      <c r="M7" s="247" t="s">
        <v>40</v>
      </c>
      <c r="N7" s="247">
        <v>1</v>
      </c>
      <c r="O7" s="247">
        <v>4964</v>
      </c>
      <c r="P7" s="247" t="s">
        <v>43</v>
      </c>
    </row>
    <row r="8" spans="1:18" ht="15" customHeight="1">
      <c r="C8" s="244"/>
      <c r="D8" s="248" t="s">
        <v>65</v>
      </c>
      <c r="E8" s="249">
        <v>100.00000000000001</v>
      </c>
      <c r="F8" s="249">
        <v>28.585387756078291</v>
      </c>
      <c r="G8" s="249">
        <v>22.253890511572727</v>
      </c>
      <c r="H8" s="249">
        <v>6.3314972445055639</v>
      </c>
      <c r="I8" s="249">
        <v>59.00214553362553</v>
      </c>
      <c r="J8" s="249">
        <v>2.1460197662888021</v>
      </c>
      <c r="K8" s="249">
        <v>2.7097388675467697</v>
      </c>
      <c r="L8" s="249">
        <v>7.508434299097325</v>
      </c>
      <c r="M8" s="250">
        <v>0</v>
      </c>
      <c r="N8" s="250">
        <v>9.7228151789090359E-6</v>
      </c>
      <c r="O8" s="250">
        <v>4.8264054548104458E-2</v>
      </c>
      <c r="P8" s="250">
        <v>0</v>
      </c>
    </row>
    <row r="9" spans="1:18" ht="15" customHeight="1">
      <c r="C9" s="244" t="s">
        <v>152</v>
      </c>
      <c r="D9" s="245" t="s">
        <v>151</v>
      </c>
      <c r="E9" s="246">
        <v>10180221</v>
      </c>
      <c r="F9" s="246">
        <v>2999659</v>
      </c>
      <c r="G9" s="246">
        <v>2350299</v>
      </c>
      <c r="H9" s="246">
        <v>649360</v>
      </c>
      <c r="I9" s="246">
        <v>5896915</v>
      </c>
      <c r="J9" s="246">
        <v>217857</v>
      </c>
      <c r="K9" s="246">
        <v>301923</v>
      </c>
      <c r="L9" s="246">
        <v>763064</v>
      </c>
      <c r="M9" s="247" t="s">
        <v>40</v>
      </c>
      <c r="N9" s="247" t="s">
        <v>40</v>
      </c>
      <c r="O9" s="247">
        <v>803</v>
      </c>
      <c r="P9" s="247" t="s">
        <v>43</v>
      </c>
    </row>
    <row r="10" spans="1:18" ht="15" customHeight="1">
      <c r="C10" s="244"/>
      <c r="D10" s="248" t="s">
        <v>65</v>
      </c>
      <c r="E10" s="249">
        <v>100.00000000000001</v>
      </c>
      <c r="F10" s="249">
        <v>29.465558753586979</v>
      </c>
      <c r="G10" s="249">
        <v>23.086915303705098</v>
      </c>
      <c r="H10" s="249">
        <v>6.378643449881884</v>
      </c>
      <c r="I10" s="249">
        <v>57.925215965350851</v>
      </c>
      <c r="J10" s="249">
        <v>2.1400026580955362</v>
      </c>
      <c r="K10" s="249">
        <v>2.9657804088928916</v>
      </c>
      <c r="L10" s="249">
        <v>7.4955543695957099</v>
      </c>
      <c r="M10" s="250">
        <v>0</v>
      </c>
      <c r="N10" s="250">
        <v>0</v>
      </c>
      <c r="O10" s="250">
        <v>7.8878444780324502E-3</v>
      </c>
      <c r="P10" s="250">
        <v>0</v>
      </c>
    </row>
    <row r="11" spans="1:18" ht="15" customHeight="1">
      <c r="C11" s="244" t="s">
        <v>153</v>
      </c>
      <c r="D11" s="245" t="s">
        <v>151</v>
      </c>
      <c r="E11" s="246">
        <v>10747101</v>
      </c>
      <c r="F11" s="246">
        <v>3565490</v>
      </c>
      <c r="G11" s="246">
        <v>2992843</v>
      </c>
      <c r="H11" s="246">
        <v>572647</v>
      </c>
      <c r="I11" s="246">
        <v>5985556</v>
      </c>
      <c r="J11" s="246">
        <v>217319</v>
      </c>
      <c r="K11" s="246">
        <v>328019</v>
      </c>
      <c r="L11" s="246">
        <v>649914</v>
      </c>
      <c r="M11" s="247" t="s">
        <v>40</v>
      </c>
      <c r="N11" s="247" t="s">
        <v>40</v>
      </c>
      <c r="O11" s="247">
        <v>803</v>
      </c>
      <c r="P11" s="247" t="s">
        <v>43</v>
      </c>
    </row>
    <row r="12" spans="1:18" ht="15" customHeight="1">
      <c r="C12" s="244"/>
      <c r="D12" s="248" t="s">
        <v>65</v>
      </c>
      <c r="E12" s="249">
        <v>100.00000000000001</v>
      </c>
      <c r="F12" s="249">
        <v>33.176295635446245</v>
      </c>
      <c r="G12" s="249">
        <v>27.847909868903255</v>
      </c>
      <c r="H12" s="249">
        <v>5.3283857665429961</v>
      </c>
      <c r="I12" s="249">
        <v>55.694610109275054</v>
      </c>
      <c r="J12" s="249">
        <v>2.022117406359166</v>
      </c>
      <c r="K12" s="249">
        <v>3.0521626250651224</v>
      </c>
      <c r="L12" s="249">
        <v>6.0473424414639823</v>
      </c>
      <c r="M12" s="250">
        <v>0</v>
      </c>
      <c r="N12" s="250">
        <v>0</v>
      </c>
      <c r="O12" s="250">
        <v>7.4717823904325454E-3</v>
      </c>
      <c r="P12" s="250">
        <v>0</v>
      </c>
    </row>
    <row r="13" spans="1:18" ht="15" customHeight="1">
      <c r="C13" s="244" t="s">
        <v>154</v>
      </c>
      <c r="D13" s="245" t="s">
        <v>151</v>
      </c>
      <c r="E13" s="246">
        <v>10803567</v>
      </c>
      <c r="F13" s="246">
        <v>3677256</v>
      </c>
      <c r="G13" s="246">
        <v>3092280</v>
      </c>
      <c r="H13" s="246">
        <v>584976</v>
      </c>
      <c r="I13" s="246">
        <v>5990025</v>
      </c>
      <c r="J13" s="246">
        <v>245625</v>
      </c>
      <c r="K13" s="246">
        <v>346904</v>
      </c>
      <c r="L13" s="246">
        <v>542954</v>
      </c>
      <c r="M13" s="247" t="s">
        <v>40</v>
      </c>
      <c r="N13" s="247" t="s">
        <v>40</v>
      </c>
      <c r="O13" s="247">
        <v>803</v>
      </c>
      <c r="P13" s="247" t="s">
        <v>43</v>
      </c>
    </row>
    <row r="14" spans="1:18" ht="15" customHeight="1">
      <c r="C14" s="244"/>
      <c r="D14" s="248" t="s">
        <v>65</v>
      </c>
      <c r="E14" s="249">
        <v>100</v>
      </c>
      <c r="F14" s="249">
        <v>34.037424861622092</v>
      </c>
      <c r="G14" s="249">
        <v>28.622768757763062</v>
      </c>
      <c r="H14" s="249">
        <v>5.4146561038590306</v>
      </c>
      <c r="I14" s="249">
        <v>55.444882231951723</v>
      </c>
      <c r="J14" s="249">
        <v>2.2735546509777742</v>
      </c>
      <c r="K14" s="249">
        <v>3.2110135476551402</v>
      </c>
      <c r="L14" s="249">
        <v>5.0256919774737359</v>
      </c>
      <c r="M14" s="250">
        <v>0</v>
      </c>
      <c r="N14" s="250">
        <v>0</v>
      </c>
      <c r="O14" s="250">
        <v>7.4327303195324285E-3</v>
      </c>
      <c r="P14" s="250">
        <v>0</v>
      </c>
    </row>
    <row r="15" spans="1:18" ht="15" customHeight="1">
      <c r="C15" s="244" t="s">
        <v>7</v>
      </c>
      <c r="D15" s="245" t="s">
        <v>155</v>
      </c>
      <c r="E15" s="246">
        <v>10681865</v>
      </c>
      <c r="F15" s="246">
        <v>3574800</v>
      </c>
      <c r="G15" s="246">
        <v>3069321</v>
      </c>
      <c r="H15" s="246">
        <v>505479</v>
      </c>
      <c r="I15" s="246">
        <v>5976829</v>
      </c>
      <c r="J15" s="246">
        <v>245882</v>
      </c>
      <c r="K15" s="246">
        <v>359475</v>
      </c>
      <c r="L15" s="246">
        <v>524879</v>
      </c>
      <c r="M15" s="247" t="s">
        <v>40</v>
      </c>
      <c r="N15" s="247" t="s">
        <v>40</v>
      </c>
      <c r="O15" s="247" t="s">
        <v>40</v>
      </c>
      <c r="P15" s="247" t="s">
        <v>43</v>
      </c>
    </row>
    <row r="16" spans="1:18" ht="15" customHeight="1">
      <c r="C16" s="244"/>
      <c r="D16" s="248" t="s">
        <v>156</v>
      </c>
      <c r="E16" s="249">
        <v>99.999999999999986</v>
      </c>
      <c r="F16" s="249">
        <v>33.46606608490184</v>
      </c>
      <c r="G16" s="249">
        <v>28.733942995909423</v>
      </c>
      <c r="H16" s="249">
        <v>4.7321230889924184</v>
      </c>
      <c r="I16" s="249">
        <v>55.953047524940636</v>
      </c>
      <c r="J16" s="249">
        <v>2.3018639535324592</v>
      </c>
      <c r="K16" s="249">
        <v>3.3652831223761019</v>
      </c>
      <c r="L16" s="249">
        <v>4.9137393142489634</v>
      </c>
      <c r="M16" s="250">
        <v>0</v>
      </c>
      <c r="N16" s="250">
        <v>0</v>
      </c>
      <c r="O16" s="250">
        <v>0</v>
      </c>
      <c r="P16" s="250">
        <v>0</v>
      </c>
    </row>
    <row r="17" spans="3:16" ht="15" customHeight="1">
      <c r="C17" s="244" t="s">
        <v>8</v>
      </c>
      <c r="D17" s="245" t="s">
        <v>155</v>
      </c>
      <c r="E17" s="246">
        <v>10813524</v>
      </c>
      <c r="F17" s="246">
        <v>3655156</v>
      </c>
      <c r="G17" s="246">
        <v>3025242</v>
      </c>
      <c r="H17" s="246">
        <v>629914</v>
      </c>
      <c r="I17" s="246">
        <v>5998998</v>
      </c>
      <c r="J17" s="246">
        <v>250092</v>
      </c>
      <c r="K17" s="246">
        <v>375120</v>
      </c>
      <c r="L17" s="246">
        <v>534158</v>
      </c>
      <c r="M17" s="247" t="s">
        <v>40</v>
      </c>
      <c r="N17" s="247" t="s">
        <v>40</v>
      </c>
      <c r="O17" s="247" t="s">
        <v>40</v>
      </c>
      <c r="P17" s="247" t="s">
        <v>43</v>
      </c>
    </row>
    <row r="18" spans="3:16" ht="15" customHeight="1">
      <c r="C18" s="244"/>
      <c r="D18" s="248" t="s">
        <v>156</v>
      </c>
      <c r="E18" s="249">
        <v>100</v>
      </c>
      <c r="F18" s="249">
        <v>33.801709784895287</v>
      </c>
      <c r="G18" s="249">
        <v>27.976467246015268</v>
      </c>
      <c r="H18" s="249">
        <v>5.8252425388800173</v>
      </c>
      <c r="I18" s="249">
        <v>55.476808485374427</v>
      </c>
      <c r="J18" s="249">
        <v>2.3127705639715601</v>
      </c>
      <c r="K18" s="249">
        <v>3.4689893877333606</v>
      </c>
      <c r="L18" s="249">
        <v>4.939721778025369</v>
      </c>
      <c r="M18" s="250">
        <v>0</v>
      </c>
      <c r="N18" s="250">
        <v>0</v>
      </c>
      <c r="O18" s="250">
        <v>0</v>
      </c>
      <c r="P18" s="250">
        <v>0</v>
      </c>
    </row>
    <row r="19" spans="3:16" ht="15" customHeight="1">
      <c r="C19" s="244" t="s">
        <v>9</v>
      </c>
      <c r="D19" s="245" t="s">
        <v>155</v>
      </c>
      <c r="E19" s="246">
        <v>11057370</v>
      </c>
      <c r="F19" s="246">
        <v>3652228</v>
      </c>
      <c r="G19" s="246">
        <v>3045620</v>
      </c>
      <c r="H19" s="246">
        <v>606608</v>
      </c>
      <c r="I19" s="246">
        <v>6136314</v>
      </c>
      <c r="J19" s="246">
        <v>300291</v>
      </c>
      <c r="K19" s="246">
        <v>388494</v>
      </c>
      <c r="L19" s="246">
        <v>580043</v>
      </c>
      <c r="M19" s="247" t="s">
        <v>40</v>
      </c>
      <c r="N19" s="247" t="s">
        <v>40</v>
      </c>
      <c r="O19" s="247" t="s">
        <v>40</v>
      </c>
      <c r="P19" s="247" t="s">
        <v>43</v>
      </c>
    </row>
    <row r="20" spans="3:16" ht="15" customHeight="1">
      <c r="C20" s="244"/>
      <c r="D20" s="248" t="s">
        <v>156</v>
      </c>
      <c r="E20" s="249">
        <v>100</v>
      </c>
      <c r="F20" s="249">
        <v>33.029807268817088</v>
      </c>
      <c r="G20" s="249">
        <v>27.543801102793886</v>
      </c>
      <c r="H20" s="249">
        <v>5.4860061660232047</v>
      </c>
      <c r="I20" s="249">
        <v>55.495239826468676</v>
      </c>
      <c r="J20" s="249">
        <v>2.7157542887684865</v>
      </c>
      <c r="K20" s="249">
        <v>3.5134394526003918</v>
      </c>
      <c r="L20" s="249">
        <v>5.245759163345352</v>
      </c>
      <c r="M20" s="250">
        <v>0</v>
      </c>
      <c r="N20" s="250">
        <v>0</v>
      </c>
      <c r="O20" s="250">
        <v>0</v>
      </c>
      <c r="P20" s="250">
        <v>0</v>
      </c>
    </row>
    <row r="21" spans="3:16" ht="15" customHeight="1">
      <c r="C21" s="244" t="s">
        <v>10</v>
      </c>
      <c r="D21" s="245" t="s">
        <v>155</v>
      </c>
      <c r="E21" s="246">
        <v>10986361</v>
      </c>
      <c r="F21" s="246">
        <v>3791138</v>
      </c>
      <c r="G21" s="246">
        <v>3263594</v>
      </c>
      <c r="H21" s="246">
        <v>527544</v>
      </c>
      <c r="I21" s="246">
        <v>5958146</v>
      </c>
      <c r="J21" s="246">
        <v>262837</v>
      </c>
      <c r="K21" s="246">
        <v>393169</v>
      </c>
      <c r="L21" s="246">
        <v>581071</v>
      </c>
      <c r="M21" s="247" t="s">
        <v>40</v>
      </c>
      <c r="N21" s="247" t="s">
        <v>40</v>
      </c>
      <c r="O21" s="247" t="s">
        <v>40</v>
      </c>
      <c r="P21" s="247" t="s">
        <v>43</v>
      </c>
    </row>
    <row r="22" spans="3:16" ht="15" customHeight="1">
      <c r="C22" s="244"/>
      <c r="D22" s="248" t="s">
        <v>156</v>
      </c>
      <c r="E22" s="249">
        <v>100</v>
      </c>
      <c r="F22" s="249">
        <v>34.507677291871261</v>
      </c>
      <c r="G22" s="249">
        <v>29.705868940589152</v>
      </c>
      <c r="H22" s="249">
        <v>4.8018083512821033</v>
      </c>
      <c r="I22" s="249">
        <v>54.232206642399603</v>
      </c>
      <c r="J22" s="249">
        <v>2.3923936233298724</v>
      </c>
      <c r="K22" s="249">
        <v>3.5787009001433687</v>
      </c>
      <c r="L22" s="249">
        <v>5.2890215422558935</v>
      </c>
      <c r="M22" s="250">
        <v>0</v>
      </c>
      <c r="N22" s="250">
        <v>0</v>
      </c>
      <c r="O22" s="250">
        <v>0</v>
      </c>
      <c r="P22" s="250">
        <v>0</v>
      </c>
    </row>
    <row r="23" spans="3:16" ht="15" customHeight="1">
      <c r="C23" s="244" t="s">
        <v>11</v>
      </c>
      <c r="D23" s="245" t="s">
        <v>155</v>
      </c>
      <c r="E23" s="246">
        <v>11239757</v>
      </c>
      <c r="F23" s="246">
        <v>3932944</v>
      </c>
      <c r="G23" s="246">
        <v>3339488</v>
      </c>
      <c r="H23" s="246">
        <v>593456</v>
      </c>
      <c r="I23" s="246">
        <v>5987491</v>
      </c>
      <c r="J23" s="246">
        <v>256547</v>
      </c>
      <c r="K23" s="246">
        <v>400752</v>
      </c>
      <c r="L23" s="246">
        <v>662023</v>
      </c>
      <c r="M23" s="247" t="s">
        <v>40</v>
      </c>
      <c r="N23" s="247" t="s">
        <v>40</v>
      </c>
      <c r="O23" s="247" t="s">
        <v>40</v>
      </c>
      <c r="P23" s="247" t="s">
        <v>43</v>
      </c>
    </row>
    <row r="24" spans="3:16" ht="15" customHeight="1">
      <c r="C24" s="244"/>
      <c r="D24" s="248" t="s">
        <v>156</v>
      </c>
      <c r="E24" s="249">
        <v>99.999999999999986</v>
      </c>
      <c r="F24" s="249">
        <v>34.991361468045973</v>
      </c>
      <c r="G24" s="249">
        <v>29.711389667943887</v>
      </c>
      <c r="H24" s="249">
        <v>5.2799718001020839</v>
      </c>
      <c r="I24" s="249">
        <v>53.270644552190937</v>
      </c>
      <c r="J24" s="249">
        <v>2.2824959649928376</v>
      </c>
      <c r="K24" s="249">
        <v>3.5654863356921327</v>
      </c>
      <c r="L24" s="249">
        <v>5.890011679078115</v>
      </c>
      <c r="M24" s="250">
        <v>0</v>
      </c>
      <c r="N24" s="250">
        <v>0</v>
      </c>
      <c r="O24" s="250">
        <v>0</v>
      </c>
      <c r="P24" s="250">
        <v>0</v>
      </c>
    </row>
    <row r="25" spans="3:16" ht="15" customHeight="1">
      <c r="C25" s="244" t="s">
        <v>12</v>
      </c>
      <c r="D25" s="245" t="s">
        <v>155</v>
      </c>
      <c r="E25" s="246">
        <v>11268988</v>
      </c>
      <c r="F25" s="246">
        <v>4006929</v>
      </c>
      <c r="G25" s="246">
        <v>3367150</v>
      </c>
      <c r="H25" s="246">
        <v>639779</v>
      </c>
      <c r="I25" s="246">
        <v>5966904</v>
      </c>
      <c r="J25" s="246">
        <v>255892</v>
      </c>
      <c r="K25" s="246">
        <v>408316</v>
      </c>
      <c r="L25" s="246">
        <v>630947</v>
      </c>
      <c r="M25" s="247" t="s">
        <v>40</v>
      </c>
      <c r="N25" s="247" t="s">
        <v>40</v>
      </c>
      <c r="O25" s="247" t="s">
        <v>40</v>
      </c>
      <c r="P25" s="247" t="s">
        <v>43</v>
      </c>
    </row>
    <row r="26" spans="3:16" ht="15" customHeight="1">
      <c r="C26" s="244"/>
      <c r="D26" s="248" t="s">
        <v>156</v>
      </c>
      <c r="E26" s="249">
        <v>100</v>
      </c>
      <c r="F26" s="249">
        <v>35.557132548193323</v>
      </c>
      <c r="G26" s="249">
        <v>29.879790447908899</v>
      </c>
      <c r="H26" s="249">
        <v>5.6773421002844264</v>
      </c>
      <c r="I26" s="249">
        <v>52.949776856626343</v>
      </c>
      <c r="J26" s="249">
        <v>2.2707629114522088</v>
      </c>
      <c r="K26" s="249">
        <v>3.6233599680823159</v>
      </c>
      <c r="L26" s="249">
        <v>5.5989677156458066</v>
      </c>
      <c r="M26" s="250">
        <v>0</v>
      </c>
      <c r="N26" s="250">
        <v>0</v>
      </c>
      <c r="O26" s="250">
        <v>0</v>
      </c>
      <c r="P26" s="250">
        <v>0</v>
      </c>
    </row>
    <row r="27" spans="3:16" ht="15" customHeight="1">
      <c r="C27" s="244" t="s">
        <v>13</v>
      </c>
      <c r="D27" s="245" t="s">
        <v>155</v>
      </c>
      <c r="E27" s="246">
        <v>11344353</v>
      </c>
      <c r="F27" s="246">
        <v>4012134</v>
      </c>
      <c r="G27" s="246">
        <v>3421738</v>
      </c>
      <c r="H27" s="246">
        <v>590396</v>
      </c>
      <c r="I27" s="246">
        <v>6018739</v>
      </c>
      <c r="J27" s="246">
        <v>257524</v>
      </c>
      <c r="K27" s="246">
        <v>412141</v>
      </c>
      <c r="L27" s="246">
        <v>643815</v>
      </c>
      <c r="M27" s="247" t="s">
        <v>40</v>
      </c>
      <c r="N27" s="247" t="s">
        <v>40</v>
      </c>
      <c r="O27" s="247" t="s">
        <v>40</v>
      </c>
      <c r="P27" s="247" t="s">
        <v>43</v>
      </c>
    </row>
    <row r="28" spans="3:16" ht="15" customHeight="1">
      <c r="C28" s="244"/>
      <c r="D28" s="248" t="s">
        <v>156</v>
      </c>
      <c r="E28" s="249">
        <v>100.00000000000001</v>
      </c>
      <c r="F28" s="249">
        <v>35.366794386599224</v>
      </c>
      <c r="G28" s="249">
        <v>30.16247819509848</v>
      </c>
      <c r="H28" s="249">
        <v>5.204316191500741</v>
      </c>
      <c r="I28" s="249">
        <v>53.054934027528944</v>
      </c>
      <c r="J28" s="249">
        <v>2.2700633522246707</v>
      </c>
      <c r="K28" s="249">
        <v>3.633005778293394</v>
      </c>
      <c r="L28" s="249">
        <v>5.6752024553537783</v>
      </c>
      <c r="M28" s="250">
        <v>0</v>
      </c>
      <c r="N28" s="250">
        <v>0</v>
      </c>
      <c r="O28" s="250">
        <v>0</v>
      </c>
      <c r="P28" s="250">
        <v>0</v>
      </c>
    </row>
    <row r="29" spans="3:16" ht="15" customHeight="1">
      <c r="C29" s="244" t="s">
        <v>14</v>
      </c>
      <c r="D29" s="245" t="s">
        <v>155</v>
      </c>
      <c r="E29" s="246">
        <v>11659184</v>
      </c>
      <c r="F29" s="246">
        <v>4136670</v>
      </c>
      <c r="G29" s="246">
        <v>3589263</v>
      </c>
      <c r="H29" s="246">
        <v>547407</v>
      </c>
      <c r="I29" s="246">
        <v>6187891</v>
      </c>
      <c r="J29" s="246">
        <v>233642</v>
      </c>
      <c r="K29" s="246">
        <v>480991</v>
      </c>
      <c r="L29" s="246">
        <v>619990</v>
      </c>
      <c r="M29" s="247" t="s">
        <v>40</v>
      </c>
      <c r="N29" s="247" t="s">
        <v>40</v>
      </c>
      <c r="O29" s="247" t="s">
        <v>40</v>
      </c>
      <c r="P29" s="247" t="s">
        <v>43</v>
      </c>
    </row>
    <row r="30" spans="3:16" ht="15" customHeight="1">
      <c r="C30" s="244"/>
      <c r="D30" s="248" t="s">
        <v>156</v>
      </c>
      <c r="E30" s="249">
        <v>100</v>
      </c>
      <c r="F30" s="249">
        <v>35.479927240191081</v>
      </c>
      <c r="G30" s="249">
        <v>30.784855955614049</v>
      </c>
      <c r="H30" s="249">
        <v>4.6950712845770344</v>
      </c>
      <c r="I30" s="249">
        <v>53.073105287642775</v>
      </c>
      <c r="J30" s="249">
        <v>2.0039309783600636</v>
      </c>
      <c r="K30" s="249">
        <v>4.1254259303223968</v>
      </c>
      <c r="L30" s="249">
        <v>5.3176105634836883</v>
      </c>
      <c r="M30" s="250">
        <v>0</v>
      </c>
      <c r="N30" s="250">
        <v>0</v>
      </c>
      <c r="O30" s="250">
        <v>0</v>
      </c>
      <c r="P30" s="250">
        <v>0</v>
      </c>
    </row>
    <row r="31" spans="3:16" ht="15" customHeight="1">
      <c r="C31" s="244" t="s">
        <v>15</v>
      </c>
      <c r="D31" s="245" t="s">
        <v>155</v>
      </c>
      <c r="E31" s="246">
        <v>12020414</v>
      </c>
      <c r="F31" s="246">
        <v>4393631</v>
      </c>
      <c r="G31" s="246">
        <v>3811383</v>
      </c>
      <c r="H31" s="246">
        <v>582248</v>
      </c>
      <c r="I31" s="246">
        <v>6277387</v>
      </c>
      <c r="J31" s="246">
        <v>266741</v>
      </c>
      <c r="K31" s="246">
        <v>501196</v>
      </c>
      <c r="L31" s="246">
        <v>581459</v>
      </c>
      <c r="M31" s="247" t="s">
        <v>40</v>
      </c>
      <c r="N31" s="247" t="s">
        <v>40</v>
      </c>
      <c r="O31" s="247" t="s">
        <v>40</v>
      </c>
      <c r="P31" s="247" t="s">
        <v>43</v>
      </c>
    </row>
    <row r="32" spans="3:16" ht="15" customHeight="1">
      <c r="C32" s="244"/>
      <c r="D32" s="248" t="s">
        <v>156</v>
      </c>
      <c r="E32" s="249">
        <v>100.00000000000001</v>
      </c>
      <c r="F32" s="249">
        <v>36.551411623592998</v>
      </c>
      <c r="G32" s="249">
        <v>31.707585113125052</v>
      </c>
      <c r="H32" s="249">
        <v>4.8438265104679425</v>
      </c>
      <c r="I32" s="249">
        <v>52.222718784893765</v>
      </c>
      <c r="J32" s="249">
        <v>2.219066664426034</v>
      </c>
      <c r="K32" s="249">
        <v>4.1695402504439532</v>
      </c>
      <c r="L32" s="249">
        <v>4.8372626766432507</v>
      </c>
      <c r="M32" s="250">
        <v>0</v>
      </c>
      <c r="N32" s="250">
        <v>0</v>
      </c>
      <c r="O32" s="250">
        <v>0</v>
      </c>
      <c r="P32" s="250">
        <v>0</v>
      </c>
    </row>
    <row r="33" spans="3:16" ht="15" customHeight="1">
      <c r="C33" s="244" t="s">
        <v>16</v>
      </c>
      <c r="D33" s="245" t="s">
        <v>155</v>
      </c>
      <c r="E33" s="246">
        <v>12494232</v>
      </c>
      <c r="F33" s="246">
        <v>4691777</v>
      </c>
      <c r="G33" s="246">
        <v>4022851</v>
      </c>
      <c r="H33" s="246">
        <v>668926</v>
      </c>
      <c r="I33" s="246">
        <v>6431609</v>
      </c>
      <c r="J33" s="246">
        <v>299402</v>
      </c>
      <c r="K33" s="246">
        <v>509563</v>
      </c>
      <c r="L33" s="246">
        <v>560560</v>
      </c>
      <c r="M33" s="247" t="s">
        <v>40</v>
      </c>
      <c r="N33" s="247" t="s">
        <v>40</v>
      </c>
      <c r="O33" s="247" t="s">
        <v>40</v>
      </c>
      <c r="P33" s="247">
        <v>1321</v>
      </c>
    </row>
    <row r="34" spans="3:16" ht="15" customHeight="1">
      <c r="C34" s="244"/>
      <c r="D34" s="248" t="s">
        <v>156</v>
      </c>
      <c r="E34" s="249">
        <v>100.01758276462435</v>
      </c>
      <c r="F34" s="249">
        <v>37.551543784363858</v>
      </c>
      <c r="G34" s="249">
        <v>32.197665290671729</v>
      </c>
      <c r="H34" s="249">
        <v>5.3538784936921289</v>
      </c>
      <c r="I34" s="249">
        <v>51.476625374012585</v>
      </c>
      <c r="J34" s="249">
        <v>2.3963217587123404</v>
      </c>
      <c r="K34" s="249">
        <v>4.0783859304037255</v>
      </c>
      <c r="L34" s="249">
        <v>4.4865502737583229</v>
      </c>
      <c r="M34" s="250">
        <v>0</v>
      </c>
      <c r="N34" s="250">
        <v>0</v>
      </c>
      <c r="O34" s="250">
        <v>0</v>
      </c>
      <c r="P34" s="250">
        <v>2.8155643373502195E-2</v>
      </c>
    </row>
    <row r="35" spans="3:16" ht="15" customHeight="1">
      <c r="C35" s="244" t="s">
        <v>17</v>
      </c>
      <c r="D35" s="245" t="s">
        <v>155</v>
      </c>
      <c r="E35" s="246">
        <v>12758046</v>
      </c>
      <c r="F35" s="246">
        <v>4825879</v>
      </c>
      <c r="G35" s="246">
        <v>4183755</v>
      </c>
      <c r="H35" s="246">
        <v>642124</v>
      </c>
      <c r="I35" s="246">
        <v>6577409</v>
      </c>
      <c r="J35" s="246">
        <v>286055</v>
      </c>
      <c r="K35" s="246">
        <v>519086</v>
      </c>
      <c r="L35" s="246">
        <v>547131</v>
      </c>
      <c r="M35" s="247" t="s">
        <v>40</v>
      </c>
      <c r="N35" s="247" t="s">
        <v>40</v>
      </c>
      <c r="O35" s="247" t="s">
        <v>40</v>
      </c>
      <c r="P35" s="247">
        <v>2486</v>
      </c>
    </row>
    <row r="36" spans="3:16" ht="15" customHeight="1">
      <c r="C36" s="244"/>
      <c r="D36" s="248" t="s">
        <v>156</v>
      </c>
      <c r="E36" s="249">
        <v>100.03202818888576</v>
      </c>
      <c r="F36" s="249">
        <v>37.826160839990699</v>
      </c>
      <c r="G36" s="249">
        <v>32.793070349487692</v>
      </c>
      <c r="H36" s="249">
        <v>5.0330904905030129</v>
      </c>
      <c r="I36" s="249">
        <v>51.55498733897025</v>
      </c>
      <c r="J36" s="249">
        <v>2.2421536965770463</v>
      </c>
      <c r="K36" s="249">
        <v>4.0686951591176266</v>
      </c>
      <c r="L36" s="249">
        <v>4.2885172227784727</v>
      </c>
      <c r="M36" s="250">
        <v>0</v>
      </c>
      <c r="N36" s="250">
        <v>0</v>
      </c>
      <c r="O36" s="250">
        <v>0</v>
      </c>
      <c r="P36" s="250">
        <v>5.1513931451658862E-2</v>
      </c>
    </row>
    <row r="37" spans="3:16" ht="15" customHeight="1">
      <c r="C37" s="244" t="s">
        <v>18</v>
      </c>
      <c r="D37" s="245" t="s">
        <v>155</v>
      </c>
      <c r="E37" s="246">
        <v>12993475</v>
      </c>
      <c r="F37" s="246">
        <v>4950293</v>
      </c>
      <c r="G37" s="246">
        <v>4382134</v>
      </c>
      <c r="H37" s="246">
        <v>568159</v>
      </c>
      <c r="I37" s="246">
        <v>6723908</v>
      </c>
      <c r="J37" s="246">
        <v>285907</v>
      </c>
      <c r="K37" s="246">
        <v>534807</v>
      </c>
      <c r="L37" s="246">
        <v>496560</v>
      </c>
      <c r="M37" s="247" t="s">
        <v>40</v>
      </c>
      <c r="N37" s="247" t="s">
        <v>40</v>
      </c>
      <c r="O37" s="247" t="s">
        <v>40</v>
      </c>
      <c r="P37" s="247">
        <v>2000</v>
      </c>
    </row>
    <row r="38" spans="3:16" ht="15" customHeight="1">
      <c r="C38" s="244"/>
      <c r="D38" s="248" t="s">
        <v>156</v>
      </c>
      <c r="E38" s="249">
        <v>100.02500930779703</v>
      </c>
      <c r="F38" s="249">
        <v>38.098299338706539</v>
      </c>
      <c r="G38" s="249">
        <v>33.725650759323429</v>
      </c>
      <c r="H38" s="249">
        <v>4.3726485793831138</v>
      </c>
      <c r="I38" s="249">
        <v>51.748342918272442</v>
      </c>
      <c r="J38" s="249">
        <v>2.2003890414227141</v>
      </c>
      <c r="K38" s="249">
        <v>4.1159658982681693</v>
      </c>
      <c r="L38" s="249">
        <v>3.8216104621742839</v>
      </c>
      <c r="M38" s="250">
        <v>0</v>
      </c>
      <c r="N38" s="250">
        <v>0</v>
      </c>
      <c r="O38" s="250">
        <v>0</v>
      </c>
      <c r="P38" s="250">
        <v>4.0401648952900361E-2</v>
      </c>
    </row>
    <row r="39" spans="3:16" ht="15" customHeight="1">
      <c r="C39" s="244" t="s">
        <v>19</v>
      </c>
      <c r="D39" s="245" t="s">
        <v>155</v>
      </c>
      <c r="E39" s="246">
        <v>12861749</v>
      </c>
      <c r="F39" s="246">
        <v>4911977</v>
      </c>
      <c r="G39" s="246">
        <v>4323546</v>
      </c>
      <c r="H39" s="246">
        <v>588431</v>
      </c>
      <c r="I39" s="246">
        <v>6631097</v>
      </c>
      <c r="J39" s="246">
        <v>268970</v>
      </c>
      <c r="K39" s="246">
        <v>545889</v>
      </c>
      <c r="L39" s="246">
        <v>501248</v>
      </c>
      <c r="M39" s="247" t="s">
        <v>40</v>
      </c>
      <c r="N39" s="247" t="s">
        <v>40</v>
      </c>
      <c r="O39" s="247" t="s">
        <v>40</v>
      </c>
      <c r="P39" s="247">
        <v>2568</v>
      </c>
    </row>
    <row r="40" spans="3:16" ht="15" customHeight="1">
      <c r="C40" s="244"/>
      <c r="D40" s="248" t="s">
        <v>156</v>
      </c>
      <c r="E40" s="249">
        <v>100.03231419475303</v>
      </c>
      <c r="F40" s="249">
        <v>38.190583566822831</v>
      </c>
      <c r="G40" s="249">
        <v>33.615537047099892</v>
      </c>
      <c r="H40" s="249">
        <v>4.5750465197229397</v>
      </c>
      <c r="I40" s="249">
        <v>51.556728404511709</v>
      </c>
      <c r="J40" s="249">
        <v>2.0912396906517148</v>
      </c>
      <c r="K40" s="249">
        <v>4.2442827954425173</v>
      </c>
      <c r="L40" s="249">
        <v>3.8971993622329282</v>
      </c>
      <c r="M40" s="250">
        <v>0</v>
      </c>
      <c r="N40" s="250">
        <v>0</v>
      </c>
      <c r="O40" s="250">
        <v>0</v>
      </c>
      <c r="P40" s="250">
        <v>5.2280375091332876E-2</v>
      </c>
    </row>
    <row r="41" spans="3:16" ht="15" customHeight="1">
      <c r="C41" s="244" t="s">
        <v>20</v>
      </c>
      <c r="D41" s="245" t="s">
        <v>155</v>
      </c>
      <c r="E41" s="246">
        <v>13652509</v>
      </c>
      <c r="F41" s="246">
        <v>5151481</v>
      </c>
      <c r="G41" s="246">
        <v>4582778</v>
      </c>
      <c r="H41" s="246">
        <v>568703</v>
      </c>
      <c r="I41" s="246">
        <v>7149661</v>
      </c>
      <c r="J41" s="246">
        <v>273259</v>
      </c>
      <c r="K41" s="246">
        <v>559825</v>
      </c>
      <c r="L41" s="246">
        <v>514946</v>
      </c>
      <c r="M41" s="247" t="s">
        <v>40</v>
      </c>
      <c r="N41" s="247" t="s">
        <v>40</v>
      </c>
      <c r="O41" s="247" t="s">
        <v>40</v>
      </c>
      <c r="P41" s="247">
        <v>3337</v>
      </c>
    </row>
    <row r="42" spans="3:16" ht="15" customHeight="1">
      <c r="C42" s="244"/>
      <c r="D42" s="248" t="s">
        <v>156</v>
      </c>
      <c r="E42" s="249">
        <v>100</v>
      </c>
      <c r="F42" s="249">
        <f>F41/$E$41*100</f>
        <v>37.732851888249989</v>
      </c>
      <c r="G42" s="249">
        <f t="shared" ref="G42:P42" si="0">G41/$E$41*100</f>
        <v>33.567295212916541</v>
      </c>
      <c r="H42" s="249">
        <f t="shared" si="0"/>
        <v>4.1655566753334501</v>
      </c>
      <c r="I42" s="249">
        <f t="shared" si="0"/>
        <v>52.36884297237966</v>
      </c>
      <c r="J42" s="249">
        <f t="shared" si="0"/>
        <v>2.0015295357065868</v>
      </c>
      <c r="K42" s="249">
        <f t="shared" si="0"/>
        <v>4.100528335121405</v>
      </c>
      <c r="L42" s="249">
        <f t="shared" si="0"/>
        <v>3.771804874840222</v>
      </c>
      <c r="M42" s="250">
        <f t="shared" si="0"/>
        <v>0</v>
      </c>
      <c r="N42" s="250">
        <f t="shared" si="0"/>
        <v>0</v>
      </c>
      <c r="O42" s="250">
        <f t="shared" si="0"/>
        <v>0</v>
      </c>
      <c r="P42" s="250">
        <f t="shared" si="0"/>
        <v>2.4442393702139291E-2</v>
      </c>
    </row>
    <row r="43" spans="3:16" ht="15" customHeight="1">
      <c r="C43" s="244" t="s">
        <v>21</v>
      </c>
      <c r="D43" s="245" t="s">
        <v>155</v>
      </c>
      <c r="E43" s="246">
        <v>13991127</v>
      </c>
      <c r="F43" s="246">
        <v>5174471</v>
      </c>
      <c r="G43" s="246">
        <v>4625494</v>
      </c>
      <c r="H43" s="246">
        <v>548977</v>
      </c>
      <c r="I43" s="246">
        <v>7428341</v>
      </c>
      <c r="J43" s="246">
        <v>286319</v>
      </c>
      <c r="K43" s="246">
        <v>564629</v>
      </c>
      <c r="L43" s="246">
        <v>534351</v>
      </c>
      <c r="M43" s="247" t="s">
        <v>43</v>
      </c>
      <c r="N43" s="247" t="s">
        <v>43</v>
      </c>
      <c r="O43" s="247" t="s">
        <v>43</v>
      </c>
      <c r="P43" s="247">
        <v>3016</v>
      </c>
    </row>
    <row r="44" spans="3:16" ht="15" customHeight="1">
      <c r="C44" s="244"/>
      <c r="D44" s="248" t="s">
        <v>156</v>
      </c>
      <c r="E44" s="249">
        <v>100</v>
      </c>
      <c r="F44" s="249">
        <v>36.98394704014909</v>
      </c>
      <c r="G44" s="249">
        <v>33.060195937039239</v>
      </c>
      <c r="H44" s="249">
        <v>3.9237511031098493</v>
      </c>
      <c r="I44" s="249">
        <v>53.093228301051084</v>
      </c>
      <c r="J44" s="249">
        <v>2.046432714105161</v>
      </c>
      <c r="K44" s="249">
        <v>4.0356220052894951</v>
      </c>
      <c r="L44" s="249">
        <v>3.8192134200482917</v>
      </c>
      <c r="M44" s="250">
        <v>0</v>
      </c>
      <c r="N44" s="250">
        <v>0</v>
      </c>
      <c r="O44" s="250">
        <v>0</v>
      </c>
      <c r="P44" s="250">
        <v>2.1556519356875251E-2</v>
      </c>
    </row>
    <row r="45" spans="3:16" ht="15" customHeight="1">
      <c r="C45" s="244" t="s">
        <v>22</v>
      </c>
      <c r="D45" s="245" t="s">
        <v>155</v>
      </c>
      <c r="E45" s="246">
        <v>14191077</v>
      </c>
      <c r="F45" s="246">
        <v>5075904</v>
      </c>
      <c r="G45" s="246">
        <v>4440353</v>
      </c>
      <c r="H45" s="246">
        <v>635551</v>
      </c>
      <c r="I45" s="246">
        <v>7707173</v>
      </c>
      <c r="J45" s="246">
        <v>297298</v>
      </c>
      <c r="K45" s="246">
        <v>584971</v>
      </c>
      <c r="L45" s="246">
        <v>522494</v>
      </c>
      <c r="M45" s="247" t="s">
        <v>43</v>
      </c>
      <c r="N45" s="247" t="s">
        <v>43</v>
      </c>
      <c r="O45" s="247" t="s">
        <v>43</v>
      </c>
      <c r="P45" s="247">
        <v>3237</v>
      </c>
    </row>
    <row r="46" spans="3:16" ht="15" customHeight="1">
      <c r="C46" s="244"/>
      <c r="D46" s="248" t="s">
        <v>156</v>
      </c>
      <c r="E46" s="249">
        <v>100</v>
      </c>
      <c r="F46" s="249">
        <v>35.768278898070946</v>
      </c>
      <c r="G46" s="249">
        <v>31.289753413359676</v>
      </c>
      <c r="H46" s="249">
        <v>4.4785254847112732</v>
      </c>
      <c r="I46" s="249">
        <v>54.309993526213695</v>
      </c>
      <c r="J46" s="249">
        <v>2.0949643215944782</v>
      </c>
      <c r="K46" s="249">
        <v>4.1221043335893395</v>
      </c>
      <c r="L46" s="249">
        <v>3.6818488124615212</v>
      </c>
      <c r="M46" s="250">
        <v>0</v>
      </c>
      <c r="N46" s="250">
        <v>0</v>
      </c>
      <c r="O46" s="250">
        <v>0</v>
      </c>
      <c r="P46" s="250">
        <v>0</v>
      </c>
    </row>
    <row r="47" spans="3:16" ht="16.5" customHeight="1">
      <c r="P47" s="228" t="s">
        <v>157</v>
      </c>
    </row>
  </sheetData>
  <mergeCells count="30">
    <mergeCell ref="C35:C36"/>
    <mergeCell ref="C37:C38"/>
    <mergeCell ref="C39:C40"/>
    <mergeCell ref="C41:C42"/>
    <mergeCell ref="C43:C44"/>
    <mergeCell ref="C45:C46"/>
    <mergeCell ref="C23:C24"/>
    <mergeCell ref="C25:C26"/>
    <mergeCell ref="C27:C28"/>
    <mergeCell ref="C29:C30"/>
    <mergeCell ref="C31:C32"/>
    <mergeCell ref="C33:C34"/>
    <mergeCell ref="C11:C12"/>
    <mergeCell ref="C13:C14"/>
    <mergeCell ref="C15:C16"/>
    <mergeCell ref="C17:C18"/>
    <mergeCell ref="C19:C20"/>
    <mergeCell ref="C21:C22"/>
    <mergeCell ref="M5:M6"/>
    <mergeCell ref="N5:N6"/>
    <mergeCell ref="O5:O6"/>
    <mergeCell ref="P5:P6"/>
    <mergeCell ref="C7:C8"/>
    <mergeCell ref="C9:C10"/>
    <mergeCell ref="C5:D6"/>
    <mergeCell ref="E5:E6"/>
    <mergeCell ref="I5:I6"/>
    <mergeCell ref="J5:J6"/>
    <mergeCell ref="K5:K6"/>
    <mergeCell ref="L5:L6"/>
  </mergeCells>
  <phoneticPr fontId="4"/>
  <hyperlinks>
    <hyperlink ref="A1" location="基本情報!C199" display="基本情報"/>
  </hyperlinks>
  <pageMargins left="0.70866141732283472" right="0.70866141732283472" top="0.74803149606299213" bottom="0.74803149606299213" header="0.31496062992125984" footer="0.31496062992125984"/>
  <pageSetup paperSize="9" scale="6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189">
    <tabColor theme="8" tint="-0.249977111117893"/>
    <pageSetUpPr fitToPage="1"/>
  </sheetPr>
  <dimension ref="A1:L30"/>
  <sheetViews>
    <sheetView zoomScaleNormal="100" zoomScaleSheetLayoutView="100" workbookViewId="0">
      <selection activeCell="C5" sqref="D5:G5"/>
    </sheetView>
  </sheetViews>
  <sheetFormatPr defaultColWidth="9" defaultRowHeight="13.5"/>
  <cols>
    <col min="1" max="1" width="4.625" style="229" customWidth="1"/>
    <col min="2" max="2" width="2.125" style="229" customWidth="1"/>
    <col min="3" max="3" width="28.125" style="229" customWidth="1"/>
    <col min="4" max="10" width="14.375" style="229" customWidth="1"/>
    <col min="11" max="16384" width="9" style="229"/>
  </cols>
  <sheetData>
    <row r="1" spans="1:12" ht="13.5" customHeight="1">
      <c r="A1" s="67" t="s">
        <v>2</v>
      </c>
      <c r="B1" s="69"/>
    </row>
    <row r="2" spans="1:12" ht="13.5" customHeight="1">
      <c r="A2" s="69"/>
      <c r="B2" s="69"/>
    </row>
    <row r="3" spans="1:12" ht="21" customHeight="1">
      <c r="C3" s="178" t="s">
        <v>158</v>
      </c>
      <c r="D3" s="178"/>
      <c r="E3" s="178"/>
      <c r="J3" s="231"/>
    </row>
    <row r="4" spans="1:12" ht="16.5" customHeight="1">
      <c r="I4" s="231"/>
      <c r="J4" s="251" t="s">
        <v>159</v>
      </c>
    </row>
    <row r="5" spans="1:12" ht="19.5" customHeight="1">
      <c r="C5" s="252" t="s">
        <v>160</v>
      </c>
      <c r="D5" s="253" t="s">
        <v>161</v>
      </c>
      <c r="E5" s="253" t="s">
        <v>155</v>
      </c>
      <c r="F5" s="253" t="s">
        <v>162</v>
      </c>
      <c r="G5" s="254" t="s">
        <v>163</v>
      </c>
      <c r="H5" s="255" t="s">
        <v>164</v>
      </c>
      <c r="I5" s="253" t="s">
        <v>165</v>
      </c>
      <c r="J5" s="253" t="s">
        <v>166</v>
      </c>
    </row>
    <row r="6" spans="1:12" ht="19.5" customHeight="1">
      <c r="B6" s="256"/>
      <c r="C6" s="257" t="s">
        <v>167</v>
      </c>
      <c r="D6" s="258">
        <v>13334746</v>
      </c>
      <c r="E6" s="258">
        <v>14191077</v>
      </c>
      <c r="F6" s="258">
        <v>13835603</v>
      </c>
      <c r="G6" s="258">
        <v>16628</v>
      </c>
      <c r="H6" s="258">
        <v>6129</v>
      </c>
      <c r="I6" s="258">
        <v>344975</v>
      </c>
      <c r="J6" s="259">
        <v>97.495087934481646</v>
      </c>
    </row>
    <row r="7" spans="1:12" ht="19.5" customHeight="1">
      <c r="C7" s="260" t="s">
        <v>168</v>
      </c>
      <c r="D7" s="261">
        <v>13199090</v>
      </c>
      <c r="E7" s="261">
        <v>13826561</v>
      </c>
      <c r="F7" s="262">
        <v>13682362</v>
      </c>
      <c r="G7" s="261">
        <v>78</v>
      </c>
      <c r="H7" s="261">
        <v>6081</v>
      </c>
      <c r="I7" s="262">
        <v>150201</v>
      </c>
      <c r="J7" s="263">
        <v>98.957087015346772</v>
      </c>
    </row>
    <row r="8" spans="1:12" ht="19.5" customHeight="1">
      <c r="C8" s="264"/>
      <c r="D8" s="265"/>
      <c r="E8" s="265"/>
      <c r="F8" s="265"/>
      <c r="G8" s="265"/>
      <c r="H8" s="265"/>
      <c r="I8" s="265"/>
      <c r="J8" s="266"/>
    </row>
    <row r="9" spans="1:12" ht="19.5" customHeight="1">
      <c r="B9" s="256"/>
      <c r="C9" s="267" t="s">
        <v>169</v>
      </c>
      <c r="D9" s="268">
        <v>4573274</v>
      </c>
      <c r="E9" s="268">
        <v>4880479</v>
      </c>
      <c r="F9" s="268">
        <v>4819205</v>
      </c>
      <c r="G9" s="268">
        <v>78</v>
      </c>
      <c r="H9" s="268">
        <v>4788</v>
      </c>
      <c r="I9" s="268">
        <v>65984</v>
      </c>
      <c r="J9" s="269">
        <v>98.744508479597997</v>
      </c>
      <c r="L9" s="270"/>
    </row>
    <row r="10" spans="1:12" ht="19.5" customHeight="1">
      <c r="C10" s="271" t="s">
        <v>170</v>
      </c>
      <c r="D10" s="268">
        <v>3994347</v>
      </c>
      <c r="E10" s="268">
        <v>4256216</v>
      </c>
      <c r="F10" s="268">
        <v>4195693</v>
      </c>
      <c r="G10" s="268">
        <v>70</v>
      </c>
      <c r="H10" s="268">
        <v>2691</v>
      </c>
      <c r="I10" s="268">
        <v>63144</v>
      </c>
      <c r="J10" s="269">
        <v>98.578009198781274</v>
      </c>
    </row>
    <row r="11" spans="1:12" ht="19.5" customHeight="1">
      <c r="B11" s="256"/>
      <c r="C11" s="271" t="s">
        <v>171</v>
      </c>
      <c r="D11" s="268">
        <v>578927</v>
      </c>
      <c r="E11" s="268">
        <v>624263</v>
      </c>
      <c r="F11" s="268">
        <v>623512</v>
      </c>
      <c r="G11" s="268">
        <v>8</v>
      </c>
      <c r="H11" s="268">
        <v>2097</v>
      </c>
      <c r="I11" s="268">
        <v>2840</v>
      </c>
      <c r="J11" s="269">
        <v>99.879698140046742</v>
      </c>
    </row>
    <row r="12" spans="1:12" ht="19.5" customHeight="1">
      <c r="C12" s="267" t="s">
        <v>140</v>
      </c>
      <c r="D12" s="268">
        <v>7587160</v>
      </c>
      <c r="E12" s="268">
        <v>7868600</v>
      </c>
      <c r="F12" s="268">
        <v>7795999</v>
      </c>
      <c r="G12" s="268">
        <v>0</v>
      </c>
      <c r="H12" s="268">
        <v>1154</v>
      </c>
      <c r="I12" s="268">
        <v>73755</v>
      </c>
      <c r="J12" s="269">
        <v>99.077332689423784</v>
      </c>
    </row>
    <row r="13" spans="1:12" ht="19.5" customHeight="1">
      <c r="B13" s="256"/>
      <c r="C13" s="272" t="s">
        <v>172</v>
      </c>
      <c r="D13" s="268">
        <v>297297</v>
      </c>
      <c r="E13" s="268">
        <v>297298</v>
      </c>
      <c r="F13" s="268">
        <v>297298</v>
      </c>
      <c r="G13" s="268">
        <v>0</v>
      </c>
      <c r="H13" s="268">
        <v>0</v>
      </c>
      <c r="I13" s="268">
        <v>0</v>
      </c>
      <c r="J13" s="269">
        <v>100</v>
      </c>
    </row>
    <row r="14" spans="1:12" ht="19.5" customHeight="1">
      <c r="B14" s="256"/>
      <c r="C14" s="267" t="s">
        <v>142</v>
      </c>
      <c r="D14" s="268">
        <v>525534</v>
      </c>
      <c r="E14" s="268">
        <v>551751</v>
      </c>
      <c r="F14" s="268">
        <v>541427</v>
      </c>
      <c r="G14" s="268">
        <v>0</v>
      </c>
      <c r="H14" s="268">
        <v>139</v>
      </c>
      <c r="I14" s="268">
        <v>10462</v>
      </c>
      <c r="J14" s="269">
        <v>98.128866100831715</v>
      </c>
    </row>
    <row r="15" spans="1:12" ht="19.5" customHeight="1">
      <c r="B15" s="256"/>
      <c r="C15" s="267" t="s">
        <v>173</v>
      </c>
      <c r="D15" s="268">
        <v>18000</v>
      </c>
      <c r="E15" s="268">
        <v>19729</v>
      </c>
      <c r="F15" s="268">
        <v>19729</v>
      </c>
      <c r="G15" s="268">
        <v>0</v>
      </c>
      <c r="H15" s="268">
        <v>0</v>
      </c>
      <c r="I15" s="268">
        <v>0</v>
      </c>
      <c r="J15" s="269">
        <v>100</v>
      </c>
    </row>
    <row r="16" spans="1:12" ht="19.5" customHeight="1">
      <c r="C16" s="267" t="s">
        <v>143</v>
      </c>
      <c r="D16" s="268">
        <v>509784</v>
      </c>
      <c r="E16" s="268">
        <v>522494</v>
      </c>
      <c r="F16" s="268">
        <v>522494</v>
      </c>
      <c r="G16" s="268">
        <v>0</v>
      </c>
      <c r="H16" s="268">
        <v>0</v>
      </c>
      <c r="I16" s="268">
        <v>0</v>
      </c>
      <c r="J16" s="269">
        <v>100</v>
      </c>
    </row>
    <row r="17" spans="2:10" ht="19.5" customHeight="1">
      <c r="B17" s="256"/>
      <c r="C17" s="267" t="s">
        <v>145</v>
      </c>
      <c r="D17" s="268">
        <v>1</v>
      </c>
      <c r="E17" s="268">
        <v>0</v>
      </c>
      <c r="F17" s="268">
        <v>0</v>
      </c>
      <c r="G17" s="268">
        <v>0</v>
      </c>
      <c r="H17" s="268">
        <v>0</v>
      </c>
      <c r="I17" s="268">
        <v>0</v>
      </c>
      <c r="J17" s="269">
        <v>0</v>
      </c>
    </row>
    <row r="18" spans="2:10" ht="19.5" customHeight="1">
      <c r="B18" s="256"/>
      <c r="C18" s="267" t="s">
        <v>174</v>
      </c>
      <c r="D18" s="268">
        <v>0</v>
      </c>
      <c r="E18" s="268">
        <v>0</v>
      </c>
      <c r="F18" s="268">
        <v>0</v>
      </c>
      <c r="G18" s="268">
        <v>0</v>
      </c>
      <c r="H18" s="268">
        <v>0</v>
      </c>
      <c r="I18" s="268">
        <v>0</v>
      </c>
      <c r="J18" s="269">
        <v>0</v>
      </c>
    </row>
    <row r="19" spans="2:10" ht="19.5" customHeight="1">
      <c r="C19" s="272" t="s">
        <v>175</v>
      </c>
      <c r="D19" s="268">
        <v>3337</v>
      </c>
      <c r="E19" s="268">
        <v>3237</v>
      </c>
      <c r="F19" s="268">
        <v>3237</v>
      </c>
      <c r="G19" s="268">
        <v>0</v>
      </c>
      <c r="H19" s="268">
        <v>0</v>
      </c>
      <c r="I19" s="268">
        <v>0</v>
      </c>
      <c r="J19" s="269">
        <v>100</v>
      </c>
    </row>
    <row r="20" spans="2:10" ht="19.5" customHeight="1">
      <c r="B20" s="256"/>
      <c r="C20" s="260" t="s">
        <v>176</v>
      </c>
      <c r="D20" s="273">
        <v>135656</v>
      </c>
      <c r="E20" s="273">
        <v>364516</v>
      </c>
      <c r="F20" s="273">
        <v>153241</v>
      </c>
      <c r="G20" s="273">
        <v>16550</v>
      </c>
      <c r="H20" s="273">
        <v>48</v>
      </c>
      <c r="I20" s="273">
        <v>194774</v>
      </c>
      <c r="J20" s="274">
        <v>42.039581252949112</v>
      </c>
    </row>
    <row r="21" spans="2:10" ht="19.5" customHeight="1">
      <c r="B21" s="256"/>
      <c r="C21" s="275"/>
      <c r="D21" s="276"/>
      <c r="E21" s="276"/>
      <c r="F21" s="276"/>
      <c r="G21" s="276"/>
      <c r="H21" s="276"/>
      <c r="I21" s="276"/>
      <c r="J21" s="269"/>
    </row>
    <row r="22" spans="2:10" ht="19.5" customHeight="1">
      <c r="B22" s="256"/>
      <c r="C22" s="267" t="s">
        <v>169</v>
      </c>
      <c r="D22" s="276">
        <v>64870</v>
      </c>
      <c r="E22" s="276">
        <v>195425</v>
      </c>
      <c r="F22" s="276">
        <v>70535</v>
      </c>
      <c r="G22" s="276">
        <v>9701</v>
      </c>
      <c r="H22" s="276">
        <v>18</v>
      </c>
      <c r="I22" s="276">
        <v>115209</v>
      </c>
      <c r="J22" s="269">
        <v>36.093130356914415</v>
      </c>
    </row>
    <row r="23" spans="2:10" ht="19.5" customHeight="1">
      <c r="C23" s="271" t="s">
        <v>170</v>
      </c>
      <c r="D23" s="268">
        <v>63920</v>
      </c>
      <c r="E23" s="268">
        <v>184137</v>
      </c>
      <c r="F23" s="268">
        <v>69393</v>
      </c>
      <c r="G23" s="268">
        <v>9175</v>
      </c>
      <c r="H23" s="268">
        <v>18</v>
      </c>
      <c r="I23" s="268">
        <v>105588</v>
      </c>
      <c r="J23" s="269">
        <v>37.685527623454277</v>
      </c>
    </row>
    <row r="24" spans="2:10" ht="19.5" customHeight="1">
      <c r="B24" s="256"/>
      <c r="C24" s="271" t="s">
        <v>171</v>
      </c>
      <c r="D24" s="268">
        <v>950</v>
      </c>
      <c r="E24" s="268">
        <v>11288</v>
      </c>
      <c r="F24" s="268">
        <v>1142</v>
      </c>
      <c r="G24" s="268">
        <v>526</v>
      </c>
      <c r="H24" s="268">
        <v>0</v>
      </c>
      <c r="I24" s="268">
        <v>9621</v>
      </c>
      <c r="J24" s="269">
        <v>10.116938341601701</v>
      </c>
    </row>
    <row r="25" spans="2:10" ht="19.5" customHeight="1">
      <c r="C25" s="267" t="s">
        <v>140</v>
      </c>
      <c r="D25" s="268">
        <v>61686</v>
      </c>
      <c r="E25" s="268">
        <v>135871</v>
      </c>
      <c r="F25" s="268">
        <v>72694</v>
      </c>
      <c r="G25" s="268">
        <v>3183</v>
      </c>
      <c r="H25" s="268">
        <v>4</v>
      </c>
      <c r="I25" s="268">
        <v>59998</v>
      </c>
      <c r="J25" s="269">
        <v>53.502219016567189</v>
      </c>
    </row>
    <row r="26" spans="2:10" ht="19.5" customHeight="1">
      <c r="B26" s="256"/>
      <c r="C26" s="267" t="s">
        <v>142</v>
      </c>
      <c r="D26" s="268">
        <v>9100</v>
      </c>
      <c r="E26" s="268">
        <v>33220</v>
      </c>
      <c r="F26" s="268">
        <v>10012</v>
      </c>
      <c r="G26" s="268">
        <v>3666</v>
      </c>
      <c r="H26" s="268">
        <v>26</v>
      </c>
      <c r="I26" s="268">
        <v>19567</v>
      </c>
      <c r="J26" s="269">
        <v>30.138470800722455</v>
      </c>
    </row>
    <row r="27" spans="2:10" ht="19.5" customHeight="1">
      <c r="C27" s="267" t="s">
        <v>143</v>
      </c>
      <c r="D27" s="268">
        <v>0</v>
      </c>
      <c r="E27" s="268">
        <v>0</v>
      </c>
      <c r="F27" s="268">
        <v>0</v>
      </c>
      <c r="G27" s="268">
        <v>0</v>
      </c>
      <c r="H27" s="268">
        <v>0</v>
      </c>
      <c r="I27" s="268">
        <v>0</v>
      </c>
      <c r="J27" s="269">
        <v>0</v>
      </c>
    </row>
    <row r="28" spans="2:10" ht="19.5" customHeight="1">
      <c r="B28" s="256"/>
      <c r="C28" s="267" t="s">
        <v>145</v>
      </c>
      <c r="D28" s="268">
        <v>0</v>
      </c>
      <c r="E28" s="268">
        <v>0</v>
      </c>
      <c r="F28" s="268">
        <v>0</v>
      </c>
      <c r="G28" s="268">
        <v>0</v>
      </c>
      <c r="H28" s="268">
        <v>0</v>
      </c>
      <c r="I28" s="268">
        <v>0</v>
      </c>
      <c r="J28" s="269">
        <v>0</v>
      </c>
    </row>
    <row r="29" spans="2:10" ht="19.5" customHeight="1">
      <c r="C29" s="277" t="s">
        <v>174</v>
      </c>
      <c r="D29" s="261">
        <v>0</v>
      </c>
      <c r="E29" s="261">
        <v>0</v>
      </c>
      <c r="F29" s="261">
        <v>0</v>
      </c>
      <c r="G29" s="261">
        <v>0</v>
      </c>
      <c r="H29" s="261">
        <v>0</v>
      </c>
      <c r="I29" s="261">
        <v>0</v>
      </c>
      <c r="J29" s="263">
        <v>0</v>
      </c>
    </row>
    <row r="30" spans="2:10" ht="16.5" customHeight="1">
      <c r="J30" s="231" t="s">
        <v>177</v>
      </c>
    </row>
  </sheetData>
  <mergeCells count="1">
    <mergeCell ref="C3:E3"/>
  </mergeCells>
  <phoneticPr fontId="4"/>
  <hyperlinks>
    <hyperlink ref="A1" location="基本情報!C200" display="基本情報"/>
  </hyperlinks>
  <pageMargins left="0.7" right="0.7" top="0.75" bottom="0.75" header="0.3" footer="0.3"/>
  <pageSetup paperSize="9" scale="9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4">
    <tabColor theme="8" tint="-0.249977111117893"/>
    <pageSetUpPr fitToPage="1"/>
  </sheetPr>
  <dimension ref="A1:O27"/>
  <sheetViews>
    <sheetView zoomScaleNormal="100" zoomScaleSheetLayoutView="100" workbookViewId="0">
      <selection activeCell="C5" sqref="D5:G5"/>
    </sheetView>
  </sheetViews>
  <sheetFormatPr defaultColWidth="11.75" defaultRowHeight="13.5"/>
  <cols>
    <col min="1" max="1" width="4.625" style="5" customWidth="1"/>
    <col min="2" max="2" width="2.125" style="5" customWidth="1"/>
    <col min="3" max="3" width="11.625" style="5" bestFit="1" customWidth="1"/>
    <col min="4" max="10" width="11.75" style="5" customWidth="1"/>
    <col min="11" max="15" width="11.875" style="5" bestFit="1" customWidth="1"/>
    <col min="16" max="16384" width="11.75" style="5"/>
  </cols>
  <sheetData>
    <row r="1" spans="1:15" ht="13.5" customHeight="1">
      <c r="A1" s="67" t="s">
        <v>2</v>
      </c>
      <c r="B1" s="67"/>
    </row>
    <row r="2" spans="1:15" ht="13.5" customHeight="1">
      <c r="A2" s="67"/>
      <c r="B2" s="67"/>
    </row>
    <row r="3" spans="1:15" ht="21" customHeight="1">
      <c r="A3" s="69"/>
      <c r="B3" s="69"/>
      <c r="C3" s="278" t="s">
        <v>178</v>
      </c>
      <c r="D3" s="279"/>
    </row>
    <row r="4" spans="1:15" ht="16.5" customHeight="1">
      <c r="J4" s="280" t="s">
        <v>90</v>
      </c>
    </row>
    <row r="5" spans="1:15" ht="80.25" customHeight="1">
      <c r="C5" s="281" t="s">
        <v>179</v>
      </c>
      <c r="D5" s="282" t="s">
        <v>180</v>
      </c>
      <c r="E5" s="282" t="s">
        <v>155</v>
      </c>
      <c r="F5" s="282" t="s">
        <v>162</v>
      </c>
      <c r="G5" s="282" t="s">
        <v>163</v>
      </c>
      <c r="H5" s="282" t="s">
        <v>164</v>
      </c>
      <c r="I5" s="282" t="s">
        <v>165</v>
      </c>
      <c r="J5" s="282" t="s">
        <v>181</v>
      </c>
      <c r="K5" s="283"/>
      <c r="L5" s="283"/>
      <c r="M5" s="283"/>
      <c r="N5" s="283"/>
      <c r="O5" s="283"/>
    </row>
    <row r="6" spans="1:15" ht="22.5" customHeight="1">
      <c r="C6" s="284" t="s">
        <v>182</v>
      </c>
      <c r="D6" s="285">
        <v>7748780</v>
      </c>
      <c r="E6" s="285">
        <v>10285087</v>
      </c>
      <c r="F6" s="285">
        <v>8245333</v>
      </c>
      <c r="G6" s="285">
        <v>237147</v>
      </c>
      <c r="H6" s="285">
        <v>3935</v>
      </c>
      <c r="I6" s="285">
        <v>1806542</v>
      </c>
      <c r="J6" s="286">
        <v>80.167848847559569</v>
      </c>
      <c r="K6" s="287"/>
      <c r="L6" s="287"/>
      <c r="M6" s="287"/>
      <c r="N6" s="287"/>
      <c r="O6" s="287"/>
    </row>
    <row r="7" spans="1:15" ht="22.5" customHeight="1">
      <c r="C7" s="284" t="s">
        <v>183</v>
      </c>
      <c r="D7" s="285">
        <v>7758145</v>
      </c>
      <c r="E7" s="285">
        <v>10180221</v>
      </c>
      <c r="F7" s="285">
        <v>8331363</v>
      </c>
      <c r="G7" s="285">
        <v>120671</v>
      </c>
      <c r="H7" s="285">
        <v>1348</v>
      </c>
      <c r="I7" s="285">
        <v>1729535</v>
      </c>
      <c r="J7" s="286">
        <v>81.838724326318655</v>
      </c>
      <c r="K7" s="287"/>
      <c r="L7" s="287"/>
      <c r="M7" s="287"/>
      <c r="N7" s="287"/>
      <c r="O7" s="287"/>
    </row>
    <row r="8" spans="1:15" ht="22.5" customHeight="1">
      <c r="C8" s="284" t="s">
        <v>153</v>
      </c>
      <c r="D8" s="285">
        <v>8627526</v>
      </c>
      <c r="E8" s="285">
        <v>10747101</v>
      </c>
      <c r="F8" s="285">
        <v>8949718</v>
      </c>
      <c r="G8" s="285">
        <v>153436</v>
      </c>
      <c r="H8" s="285">
        <v>1126</v>
      </c>
      <c r="I8" s="285">
        <v>1645073</v>
      </c>
      <c r="J8" s="286">
        <v>83.275648009635333</v>
      </c>
    </row>
    <row r="9" spans="1:15" ht="22.5" customHeight="1">
      <c r="C9" s="284" t="s">
        <v>154</v>
      </c>
      <c r="D9" s="285">
        <v>8844425</v>
      </c>
      <c r="E9" s="285">
        <v>10803567</v>
      </c>
      <c r="F9" s="285">
        <v>9160282</v>
      </c>
      <c r="G9" s="285">
        <v>120801</v>
      </c>
      <c r="H9" s="285">
        <v>2874</v>
      </c>
      <c r="I9" s="285">
        <v>1525358</v>
      </c>
      <c r="J9" s="286">
        <v>84.789421864093597</v>
      </c>
    </row>
    <row r="10" spans="1:15" ht="22.5" customHeight="1">
      <c r="C10" s="284" t="s">
        <v>184</v>
      </c>
      <c r="D10" s="285">
        <v>8896471</v>
      </c>
      <c r="E10" s="285">
        <v>10681865</v>
      </c>
      <c r="F10" s="285">
        <v>9110839</v>
      </c>
      <c r="G10" s="285">
        <v>133409</v>
      </c>
      <c r="H10" s="285">
        <v>979</v>
      </c>
      <c r="I10" s="285">
        <v>1438596</v>
      </c>
      <c r="J10" s="286">
        <v>85.292587015469678</v>
      </c>
    </row>
    <row r="11" spans="1:15" ht="22.5" customHeight="1">
      <c r="C11" s="284" t="s">
        <v>185</v>
      </c>
      <c r="D11" s="285">
        <v>8815398</v>
      </c>
      <c r="E11" s="285">
        <v>10813524</v>
      </c>
      <c r="F11" s="285">
        <v>9317160</v>
      </c>
      <c r="G11" s="285">
        <v>56921</v>
      </c>
      <c r="H11" s="285">
        <v>2813</v>
      </c>
      <c r="I11" s="285">
        <v>1442256</v>
      </c>
      <c r="J11" s="286">
        <v>86.162105896283208</v>
      </c>
    </row>
    <row r="12" spans="1:15" ht="22.5" customHeight="1">
      <c r="C12" s="284" t="s">
        <v>9</v>
      </c>
      <c r="D12" s="288">
        <v>9020350</v>
      </c>
      <c r="E12" s="288">
        <v>11057370</v>
      </c>
      <c r="F12" s="288">
        <v>9637540</v>
      </c>
      <c r="G12" s="288">
        <v>102437</v>
      </c>
      <c r="H12" s="288">
        <v>2287</v>
      </c>
      <c r="I12" s="285">
        <v>1319680</v>
      </c>
      <c r="J12" s="289">
        <v>87.159423985993058</v>
      </c>
    </row>
    <row r="13" spans="1:15" ht="22.5" customHeight="1">
      <c r="C13" s="284" t="s">
        <v>10</v>
      </c>
      <c r="D13" s="290">
        <v>9163876</v>
      </c>
      <c r="E13" s="290">
        <v>10986361</v>
      </c>
      <c r="F13" s="290">
        <v>9688725</v>
      </c>
      <c r="G13" s="290">
        <v>98423</v>
      </c>
      <c r="H13" s="290">
        <v>3605</v>
      </c>
      <c r="I13" s="285">
        <v>1202818</v>
      </c>
      <c r="J13" s="291">
        <v>88.188664108161021</v>
      </c>
    </row>
    <row r="14" spans="1:15" ht="22.5" customHeight="1">
      <c r="C14" s="284" t="s">
        <v>11</v>
      </c>
      <c r="D14" s="290">
        <v>9460404</v>
      </c>
      <c r="E14" s="290">
        <v>11239757</v>
      </c>
      <c r="F14" s="290">
        <v>10161975</v>
      </c>
      <c r="G14" s="290">
        <v>105168</v>
      </c>
      <c r="H14" s="290">
        <v>2203</v>
      </c>
      <c r="I14" s="285">
        <v>974817</v>
      </c>
      <c r="J14" s="291">
        <v>90.410984863818683</v>
      </c>
    </row>
    <row r="15" spans="1:15" ht="22.5" customHeight="1">
      <c r="C15" s="284" t="s">
        <v>12</v>
      </c>
      <c r="D15" s="288">
        <v>9590495</v>
      </c>
      <c r="E15" s="288">
        <v>11268988</v>
      </c>
      <c r="F15" s="288">
        <v>10411537</v>
      </c>
      <c r="G15" s="288">
        <v>47035</v>
      </c>
      <c r="H15" s="288">
        <v>2037</v>
      </c>
      <c r="I15" s="285">
        <v>812453</v>
      </c>
      <c r="J15" s="289">
        <v>92.391055878309572</v>
      </c>
    </row>
    <row r="16" spans="1:15" ht="22.5" customHeight="1">
      <c r="C16" s="284" t="s">
        <v>13</v>
      </c>
      <c r="D16" s="290">
        <v>9657647</v>
      </c>
      <c r="E16" s="290">
        <v>11344353</v>
      </c>
      <c r="F16" s="290">
        <v>10638963</v>
      </c>
      <c r="G16" s="290">
        <v>37607</v>
      </c>
      <c r="H16" s="290">
        <v>2302</v>
      </c>
      <c r="I16" s="285">
        <v>670085</v>
      </c>
      <c r="J16" s="291">
        <v>93.78201647991736</v>
      </c>
    </row>
    <row r="17" spans="3:10" ht="22.5" customHeight="1">
      <c r="C17" s="284" t="s">
        <v>14</v>
      </c>
      <c r="D17" s="290">
        <v>9950085</v>
      </c>
      <c r="E17" s="290">
        <v>11659184</v>
      </c>
      <c r="F17" s="290">
        <v>11046672</v>
      </c>
      <c r="G17" s="290">
        <v>33667</v>
      </c>
      <c r="H17" s="290">
        <v>5254</v>
      </c>
      <c r="I17" s="285">
        <v>584099</v>
      </c>
      <c r="J17" s="291">
        <v>94.746527715833281</v>
      </c>
    </row>
    <row r="18" spans="3:10" ht="22.5" customHeight="1">
      <c r="C18" s="284" t="s">
        <v>15</v>
      </c>
      <c r="D18" s="288">
        <v>10219842</v>
      </c>
      <c r="E18" s="288">
        <v>12020414</v>
      </c>
      <c r="F18" s="288">
        <v>11492455</v>
      </c>
      <c r="G18" s="288">
        <v>18295</v>
      </c>
      <c r="H18" s="288">
        <v>3785</v>
      </c>
      <c r="I18" s="285">
        <v>513449</v>
      </c>
      <c r="J18" s="289">
        <v>95.607813507920781</v>
      </c>
    </row>
    <row r="19" spans="3:10" ht="22.5" customHeight="1">
      <c r="C19" s="284" t="s">
        <v>16</v>
      </c>
      <c r="D19" s="290">
        <v>10631195</v>
      </c>
      <c r="E19" s="290">
        <v>12494232</v>
      </c>
      <c r="F19" s="290">
        <v>12021354</v>
      </c>
      <c r="G19" s="288">
        <v>20029</v>
      </c>
      <c r="H19" s="290">
        <v>7321</v>
      </c>
      <c r="I19" s="285">
        <v>460170</v>
      </c>
      <c r="J19" s="291">
        <v>96.215229555526108</v>
      </c>
    </row>
    <row r="20" spans="3:10" ht="22.5" customHeight="1">
      <c r="C20" s="284" t="s">
        <v>186</v>
      </c>
      <c r="D20" s="290">
        <v>10994855</v>
      </c>
      <c r="E20" s="290">
        <v>12758046</v>
      </c>
      <c r="F20" s="290">
        <v>12335193</v>
      </c>
      <c r="G20" s="290">
        <v>25752</v>
      </c>
      <c r="H20" s="290">
        <v>4070</v>
      </c>
      <c r="I20" s="285">
        <v>401171</v>
      </c>
      <c r="J20" s="291">
        <v>96.685597465317187</v>
      </c>
    </row>
    <row r="21" spans="3:10" ht="22.5" customHeight="1">
      <c r="C21" s="284" t="s">
        <v>187</v>
      </c>
      <c r="D21" s="288">
        <v>11465622</v>
      </c>
      <c r="E21" s="288">
        <v>12993475</v>
      </c>
      <c r="F21" s="288">
        <v>12625845</v>
      </c>
      <c r="G21" s="288">
        <v>18155</v>
      </c>
      <c r="H21" s="288">
        <v>5271</v>
      </c>
      <c r="I21" s="285">
        <v>354746</v>
      </c>
      <c r="J21" s="289">
        <v>97.170656810437549</v>
      </c>
    </row>
    <row r="22" spans="3:10" ht="22.5" customHeight="1">
      <c r="C22" s="284" t="s">
        <v>188</v>
      </c>
      <c r="D22" s="290">
        <v>11586028</v>
      </c>
      <c r="E22" s="290">
        <v>12861749</v>
      </c>
      <c r="F22" s="290">
        <v>12512013</v>
      </c>
      <c r="G22" s="290">
        <v>21717</v>
      </c>
      <c r="H22" s="290">
        <v>9320</v>
      </c>
      <c r="I22" s="285">
        <v>337339</v>
      </c>
      <c r="J22" s="291">
        <v>97.280805277726998</v>
      </c>
    </row>
    <row r="23" spans="3:10" ht="22.5" customHeight="1">
      <c r="C23" s="284" t="s">
        <v>189</v>
      </c>
      <c r="D23" s="290">
        <v>12257036</v>
      </c>
      <c r="E23" s="290">
        <v>13652509</v>
      </c>
      <c r="F23" s="290">
        <v>13274889</v>
      </c>
      <c r="G23" s="290">
        <v>30967</v>
      </c>
      <c r="H23" s="290">
        <v>4902</v>
      </c>
      <c r="I23" s="285">
        <v>351555</v>
      </c>
      <c r="J23" s="291">
        <f>(F23/E23)*100</f>
        <v>97.234061519388121</v>
      </c>
    </row>
    <row r="24" spans="3:10" ht="22.5" customHeight="1">
      <c r="C24" s="284" t="s">
        <v>190</v>
      </c>
      <c r="D24" s="290">
        <v>13056386</v>
      </c>
      <c r="E24" s="290">
        <v>13991127</v>
      </c>
      <c r="F24" s="290">
        <v>13603344</v>
      </c>
      <c r="G24" s="290">
        <v>24949</v>
      </c>
      <c r="H24" s="290">
        <v>5323</v>
      </c>
      <c r="I24" s="285">
        <v>368157</v>
      </c>
      <c r="J24" s="291">
        <v>97.228364805780117</v>
      </c>
    </row>
    <row r="25" spans="3:10" ht="22.5" customHeight="1">
      <c r="C25" s="284" t="s">
        <v>191</v>
      </c>
      <c r="D25" s="290">
        <v>13334746</v>
      </c>
      <c r="E25" s="290">
        <v>14191077</v>
      </c>
      <c r="F25" s="290">
        <v>13835603</v>
      </c>
      <c r="G25" s="290">
        <v>16628</v>
      </c>
      <c r="H25" s="290">
        <v>6129</v>
      </c>
      <c r="I25" s="285">
        <v>344975</v>
      </c>
      <c r="J25" s="291">
        <v>97.495087934481646</v>
      </c>
    </row>
    <row r="26" spans="3:10" ht="25.5" customHeight="1">
      <c r="J26" s="292" t="s">
        <v>177</v>
      </c>
    </row>
    <row r="27" spans="3:10" ht="25.5" customHeight="1"/>
  </sheetData>
  <phoneticPr fontId="4"/>
  <hyperlinks>
    <hyperlink ref="A1" location="基本情報!C201" display="基本情報"/>
  </hyperlinks>
  <pageMargins left="0.7" right="0.7" top="0.75" bottom="0.75" header="0.3" footer="0.3"/>
  <pageSetup paperSize="9" scale="8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0">
    <tabColor theme="8" tint="-0.249977111117893"/>
    <pageSetUpPr fitToPage="1"/>
  </sheetPr>
  <dimension ref="A1:Q29"/>
  <sheetViews>
    <sheetView zoomScaleNormal="100" zoomScaleSheetLayoutView="85" workbookViewId="0">
      <selection activeCell="C5" sqref="D5:G5"/>
    </sheetView>
  </sheetViews>
  <sheetFormatPr defaultColWidth="11.75" defaultRowHeight="13.5"/>
  <cols>
    <col min="1" max="1" width="4.625" style="229" customWidth="1"/>
    <col min="2" max="2" width="2.125" style="229" customWidth="1"/>
    <col min="3" max="3" width="11.625" style="229" customWidth="1"/>
    <col min="4" max="11" width="10.75" style="229" customWidth="1"/>
    <col min="12" max="12" width="11.875" style="229" customWidth="1"/>
    <col min="13" max="17" width="11.875" style="229" bestFit="1" customWidth="1"/>
    <col min="18" max="16384" width="11.75" style="229"/>
  </cols>
  <sheetData>
    <row r="1" spans="1:17" ht="13.5" customHeight="1">
      <c r="A1" s="293" t="s">
        <v>2</v>
      </c>
      <c r="B1" s="293"/>
    </row>
    <row r="2" spans="1:17" ht="13.5" customHeight="1">
      <c r="A2" s="294"/>
      <c r="B2" s="294"/>
    </row>
    <row r="3" spans="1:17" ht="21" customHeight="1">
      <c r="C3" s="295" t="s">
        <v>192</v>
      </c>
      <c r="D3" s="295"/>
      <c r="E3" s="295"/>
    </row>
    <row r="4" spans="1:17" ht="16.5" customHeight="1">
      <c r="K4" s="251" t="s">
        <v>193</v>
      </c>
      <c r="L4" s="251"/>
    </row>
    <row r="5" spans="1:17" ht="186" customHeight="1">
      <c r="C5" s="296" t="s">
        <v>194</v>
      </c>
      <c r="D5" s="297" t="s">
        <v>195</v>
      </c>
      <c r="E5" s="297" t="s">
        <v>196</v>
      </c>
      <c r="F5" s="297" t="s">
        <v>197</v>
      </c>
      <c r="G5" s="297" t="s">
        <v>198</v>
      </c>
      <c r="H5" s="297" t="s">
        <v>199</v>
      </c>
      <c r="I5" s="297" t="s">
        <v>200</v>
      </c>
      <c r="J5" s="297" t="s">
        <v>201</v>
      </c>
      <c r="K5" s="297" t="s">
        <v>202</v>
      </c>
      <c r="L5" s="298"/>
      <c r="M5" s="299"/>
      <c r="N5" s="299"/>
      <c r="O5" s="299"/>
      <c r="P5" s="299"/>
      <c r="Q5" s="299"/>
    </row>
    <row r="6" spans="1:17" ht="27" customHeight="1">
      <c r="C6" s="284" t="s">
        <v>182</v>
      </c>
      <c r="D6" s="300">
        <v>116405</v>
      </c>
      <c r="E6" s="300">
        <v>41102</v>
      </c>
      <c r="F6" s="300">
        <v>7755773</v>
      </c>
      <c r="G6" s="300">
        <v>66627</v>
      </c>
      <c r="H6" s="300">
        <v>188696</v>
      </c>
      <c r="I6" s="300">
        <v>8245333</v>
      </c>
      <c r="J6" s="300">
        <v>70833</v>
      </c>
      <c r="K6" s="300">
        <v>200607</v>
      </c>
      <c r="L6" s="301"/>
      <c r="M6" s="302"/>
      <c r="N6" s="302"/>
      <c r="O6" s="302"/>
      <c r="P6" s="302"/>
      <c r="Q6" s="302"/>
    </row>
    <row r="7" spans="1:17" ht="27" customHeight="1">
      <c r="C7" s="284" t="s">
        <v>183</v>
      </c>
      <c r="D7" s="300">
        <v>116573</v>
      </c>
      <c r="E7" s="300">
        <v>41730</v>
      </c>
      <c r="F7" s="300">
        <v>8382406</v>
      </c>
      <c r="G7" s="300">
        <v>71907</v>
      </c>
      <c r="H7" s="300">
        <v>200872</v>
      </c>
      <c r="I7" s="300">
        <v>8331363</v>
      </c>
      <c r="J7" s="300">
        <v>71469</v>
      </c>
      <c r="K7" s="300">
        <v>199649</v>
      </c>
      <c r="L7" s="301"/>
      <c r="M7" s="302"/>
      <c r="N7" s="302"/>
      <c r="O7" s="302"/>
      <c r="P7" s="302"/>
      <c r="Q7" s="302"/>
    </row>
    <row r="8" spans="1:17" ht="27" customHeight="1">
      <c r="C8" s="284" t="s">
        <v>153</v>
      </c>
      <c r="D8" s="300">
        <v>116593</v>
      </c>
      <c r="E8" s="300">
        <v>42323</v>
      </c>
      <c r="F8" s="300">
        <v>9038342</v>
      </c>
      <c r="G8" s="300">
        <v>77520</v>
      </c>
      <c r="H8" s="300">
        <v>213556</v>
      </c>
      <c r="I8" s="300">
        <v>8949714</v>
      </c>
      <c r="J8" s="300">
        <v>76760</v>
      </c>
      <c r="K8" s="300">
        <v>211462</v>
      </c>
      <c r="L8" s="301"/>
    </row>
    <row r="9" spans="1:17" ht="27" customHeight="1">
      <c r="C9" s="284" t="s">
        <v>154</v>
      </c>
      <c r="D9" s="300">
        <v>117105</v>
      </c>
      <c r="E9" s="300">
        <v>43162</v>
      </c>
      <c r="F9" s="300">
        <v>9174010</v>
      </c>
      <c r="G9" s="300">
        <v>78340</v>
      </c>
      <c r="H9" s="300">
        <v>212548</v>
      </c>
      <c r="I9" s="300">
        <v>9160282</v>
      </c>
      <c r="J9" s="300">
        <v>78223</v>
      </c>
      <c r="K9" s="300">
        <v>212230</v>
      </c>
      <c r="L9" s="301"/>
    </row>
    <row r="10" spans="1:17" ht="27" customHeight="1">
      <c r="C10" s="284" t="s">
        <v>184</v>
      </c>
      <c r="D10" s="300">
        <v>118160</v>
      </c>
      <c r="E10" s="300">
        <v>44115</v>
      </c>
      <c r="F10" s="300">
        <v>9167557</v>
      </c>
      <c r="G10" s="300">
        <v>77586</v>
      </c>
      <c r="H10" s="300">
        <v>207810</v>
      </c>
      <c r="I10" s="300">
        <v>9110839</v>
      </c>
      <c r="J10" s="300">
        <v>77106</v>
      </c>
      <c r="K10" s="300">
        <v>206525</v>
      </c>
      <c r="L10" s="301"/>
    </row>
    <row r="11" spans="1:17" ht="27" customHeight="1">
      <c r="C11" s="284" t="s">
        <v>185</v>
      </c>
      <c r="D11" s="300">
        <v>118994</v>
      </c>
      <c r="E11" s="300">
        <v>45050</v>
      </c>
      <c r="F11" s="300">
        <v>9380639</v>
      </c>
      <c r="G11" s="300">
        <v>78833</v>
      </c>
      <c r="H11" s="300">
        <v>208227</v>
      </c>
      <c r="I11" s="300">
        <v>9317160</v>
      </c>
      <c r="J11" s="300">
        <v>78299</v>
      </c>
      <c r="K11" s="300">
        <v>206818</v>
      </c>
      <c r="L11" s="301"/>
    </row>
    <row r="12" spans="1:17" ht="27" customHeight="1">
      <c r="C12" s="284" t="s">
        <v>9</v>
      </c>
      <c r="D12" s="288">
        <v>119558</v>
      </c>
      <c r="E12" s="288">
        <v>45847</v>
      </c>
      <c r="F12" s="288">
        <v>9627106</v>
      </c>
      <c r="G12" s="288">
        <v>80522</v>
      </c>
      <c r="H12" s="288">
        <v>209983</v>
      </c>
      <c r="I12" s="288">
        <v>9637540</v>
      </c>
      <c r="J12" s="288">
        <v>80610</v>
      </c>
      <c r="K12" s="288">
        <v>210211</v>
      </c>
      <c r="L12" s="303"/>
    </row>
    <row r="13" spans="1:17" ht="27" customHeight="1">
      <c r="C13" s="284" t="s">
        <v>10</v>
      </c>
      <c r="D13" s="288">
        <v>120340</v>
      </c>
      <c r="E13" s="288">
        <v>46757</v>
      </c>
      <c r="F13" s="288">
        <v>9669430</v>
      </c>
      <c r="G13" s="288">
        <v>80351</v>
      </c>
      <c r="H13" s="288">
        <v>206802</v>
      </c>
      <c r="I13" s="288">
        <v>9688725</v>
      </c>
      <c r="J13" s="288">
        <v>80511</v>
      </c>
      <c r="K13" s="288">
        <v>207214</v>
      </c>
      <c r="L13" s="303"/>
    </row>
    <row r="14" spans="1:17" ht="27" customHeight="1">
      <c r="C14" s="284" t="s">
        <v>11</v>
      </c>
      <c r="D14" s="288">
        <v>120686</v>
      </c>
      <c r="E14" s="288">
        <v>47694</v>
      </c>
      <c r="F14" s="288">
        <v>10044127</v>
      </c>
      <c r="G14" s="288">
        <v>83225</v>
      </c>
      <c r="H14" s="288">
        <v>210595</v>
      </c>
      <c r="I14" s="288">
        <v>10161975</v>
      </c>
      <c r="J14" s="288">
        <v>84202</v>
      </c>
      <c r="K14" s="288">
        <v>213066</v>
      </c>
      <c r="L14" s="303"/>
    </row>
    <row r="15" spans="1:17" ht="27" customHeight="1">
      <c r="C15" s="284" t="s">
        <v>12</v>
      </c>
      <c r="D15" s="288">
        <v>121585</v>
      </c>
      <c r="E15" s="288">
        <v>48638</v>
      </c>
      <c r="F15" s="288">
        <v>10299990</v>
      </c>
      <c r="G15" s="288">
        <v>84714</v>
      </c>
      <c r="H15" s="288">
        <v>211768</v>
      </c>
      <c r="I15" s="288">
        <v>10411537</v>
      </c>
      <c r="J15" s="288">
        <v>85632</v>
      </c>
      <c r="K15" s="288">
        <v>214062</v>
      </c>
      <c r="L15" s="303"/>
    </row>
    <row r="16" spans="1:17" ht="27" customHeight="1">
      <c r="C16" s="284" t="s">
        <v>13</v>
      </c>
      <c r="D16" s="288">
        <v>122087</v>
      </c>
      <c r="E16" s="288">
        <v>49615</v>
      </c>
      <c r="F16" s="288">
        <v>10545595</v>
      </c>
      <c r="G16" s="288">
        <v>86378</v>
      </c>
      <c r="H16" s="288">
        <v>212549</v>
      </c>
      <c r="I16" s="288">
        <v>10638963</v>
      </c>
      <c r="J16" s="288">
        <v>87142</v>
      </c>
      <c r="K16" s="288">
        <v>214430</v>
      </c>
      <c r="L16" s="303"/>
    </row>
    <row r="17" spans="3:12" ht="27" customHeight="1">
      <c r="C17" s="284" t="s">
        <v>14</v>
      </c>
      <c r="D17" s="288">
        <v>122702</v>
      </c>
      <c r="E17" s="288">
        <v>50564</v>
      </c>
      <c r="F17" s="288">
        <v>10998066</v>
      </c>
      <c r="G17" s="288">
        <v>89632</v>
      </c>
      <c r="H17" s="288">
        <v>217508</v>
      </c>
      <c r="I17" s="288">
        <v>11046672</v>
      </c>
      <c r="J17" s="288">
        <v>90028</v>
      </c>
      <c r="K17" s="288">
        <v>218469</v>
      </c>
      <c r="L17" s="303"/>
    </row>
    <row r="18" spans="3:12" ht="27" customHeight="1">
      <c r="C18" s="284" t="s">
        <v>15</v>
      </c>
      <c r="D18" s="288">
        <v>123308</v>
      </c>
      <c r="E18" s="288">
        <v>51537</v>
      </c>
      <c r="F18" s="288">
        <v>11449757</v>
      </c>
      <c r="G18" s="288">
        <v>92855</v>
      </c>
      <c r="H18" s="288">
        <v>222166</v>
      </c>
      <c r="I18" s="288">
        <v>11492455</v>
      </c>
      <c r="J18" s="288">
        <v>93201</v>
      </c>
      <c r="K18" s="288">
        <v>222994</v>
      </c>
      <c r="L18" s="303"/>
    </row>
    <row r="19" spans="3:12" ht="27" customHeight="1">
      <c r="C19" s="284" t="s">
        <v>16</v>
      </c>
      <c r="D19" s="288">
        <v>124014</v>
      </c>
      <c r="E19" s="288">
        <v>52696</v>
      </c>
      <c r="F19" s="288">
        <v>11990973</v>
      </c>
      <c r="G19" s="288">
        <v>96690</v>
      </c>
      <c r="H19" s="288">
        <v>227550</v>
      </c>
      <c r="I19" s="288">
        <v>12021354</v>
      </c>
      <c r="J19" s="288">
        <v>96935</v>
      </c>
      <c r="K19" s="288">
        <v>228126</v>
      </c>
      <c r="L19" s="303"/>
    </row>
    <row r="20" spans="3:12" ht="27" customHeight="1">
      <c r="C20" s="284" t="s">
        <v>186</v>
      </c>
      <c r="D20" s="288">
        <v>124603</v>
      </c>
      <c r="E20" s="288">
        <v>53746</v>
      </c>
      <c r="F20" s="288">
        <v>12305241</v>
      </c>
      <c r="G20" s="288">
        <v>98756</v>
      </c>
      <c r="H20" s="288">
        <v>228952</v>
      </c>
      <c r="I20" s="288">
        <v>12335193</v>
      </c>
      <c r="J20" s="288">
        <v>98996</v>
      </c>
      <c r="K20" s="288">
        <v>229509</v>
      </c>
      <c r="L20" s="303"/>
    </row>
    <row r="21" spans="3:12" ht="27" customHeight="1">
      <c r="C21" s="284" t="s">
        <v>187</v>
      </c>
      <c r="D21" s="288">
        <v>125394</v>
      </c>
      <c r="E21" s="288">
        <v>54747</v>
      </c>
      <c r="F21" s="288">
        <v>12598387</v>
      </c>
      <c r="G21" s="288">
        <v>100470</v>
      </c>
      <c r="H21" s="288">
        <v>230120</v>
      </c>
      <c r="I21" s="288">
        <v>12625845</v>
      </c>
      <c r="J21" s="288">
        <v>100689</v>
      </c>
      <c r="K21" s="288">
        <v>230622</v>
      </c>
      <c r="L21" s="303"/>
    </row>
    <row r="22" spans="3:12" ht="27" customHeight="1">
      <c r="C22" s="284" t="s">
        <v>188</v>
      </c>
      <c r="D22" s="288">
        <v>125570</v>
      </c>
      <c r="E22" s="288">
        <v>55333</v>
      </c>
      <c r="F22" s="288">
        <v>12513721</v>
      </c>
      <c r="G22" s="288">
        <v>99655</v>
      </c>
      <c r="H22" s="288">
        <v>226153</v>
      </c>
      <c r="I22" s="288">
        <v>12512013</v>
      </c>
      <c r="J22" s="288">
        <v>99642</v>
      </c>
      <c r="K22" s="288">
        <v>226122</v>
      </c>
      <c r="L22" s="303"/>
    </row>
    <row r="23" spans="3:12" ht="27" customHeight="1">
      <c r="C23" s="284" t="s">
        <v>203</v>
      </c>
      <c r="D23" s="288">
        <v>126023</v>
      </c>
      <c r="E23" s="288">
        <v>56363</v>
      </c>
      <c r="F23" s="288">
        <v>13319106</v>
      </c>
      <c r="G23" s="304">
        <v>105688</v>
      </c>
      <c r="H23" s="304">
        <v>236309</v>
      </c>
      <c r="I23" s="288">
        <v>13274889</v>
      </c>
      <c r="J23" s="304">
        <v>105337</v>
      </c>
      <c r="K23" s="304">
        <v>235525</v>
      </c>
      <c r="L23" s="303"/>
    </row>
    <row r="24" spans="3:12" ht="27" customHeight="1">
      <c r="C24" s="284" t="s">
        <v>190</v>
      </c>
      <c r="D24" s="288">
        <v>126454</v>
      </c>
      <c r="E24" s="288">
        <v>56507</v>
      </c>
      <c r="F24" s="288">
        <v>13991127</v>
      </c>
      <c r="G24" s="304">
        <v>110642</v>
      </c>
      <c r="H24" s="288">
        <v>247599</v>
      </c>
      <c r="I24" s="288">
        <v>13603344</v>
      </c>
      <c r="J24" s="288">
        <v>107575</v>
      </c>
      <c r="K24" s="288">
        <v>240737</v>
      </c>
      <c r="L24" s="303"/>
    </row>
    <row r="25" spans="3:12" ht="27" customHeight="1">
      <c r="C25" s="284" t="s">
        <v>191</v>
      </c>
      <c r="D25" s="288">
        <v>126933</v>
      </c>
      <c r="E25" s="288">
        <v>58721</v>
      </c>
      <c r="F25" s="288">
        <v>14191077</v>
      </c>
      <c r="G25" s="304">
        <v>111799.74474722886</v>
      </c>
      <c r="H25" s="288">
        <v>241669.53900648831</v>
      </c>
      <c r="I25" s="288">
        <v>13835603</v>
      </c>
      <c r="J25" s="288">
        <v>108999.2594518368</v>
      </c>
      <c r="K25" s="288">
        <v>235615.92956523219</v>
      </c>
      <c r="L25" s="303"/>
    </row>
    <row r="26" spans="3:12" ht="16.5" customHeight="1">
      <c r="G26" s="305"/>
      <c r="H26" s="305"/>
      <c r="K26" s="251" t="s">
        <v>204</v>
      </c>
    </row>
    <row r="27" spans="3:12" ht="16.5" customHeight="1">
      <c r="G27" s="305"/>
      <c r="H27" s="305"/>
      <c r="K27" s="251"/>
    </row>
    <row r="28" spans="3:12" ht="16.5" customHeight="1">
      <c r="C28" s="229" t="s">
        <v>205</v>
      </c>
      <c r="G28" s="305"/>
      <c r="H28" s="305"/>
    </row>
    <row r="29" spans="3:12" ht="16.5" customHeight="1">
      <c r="C29" s="229" t="s">
        <v>206</v>
      </c>
      <c r="G29" s="306"/>
      <c r="H29" s="306"/>
    </row>
  </sheetData>
  <phoneticPr fontId="4"/>
  <hyperlinks>
    <hyperlink ref="A1" location="基本情報!C202" display="基本情報"/>
  </hyperlinks>
  <pageMargins left="0.7" right="0.7" top="0.75" bottom="0.75" header="0.3" footer="0.3"/>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27</vt:i4>
      </vt:variant>
    </vt:vector>
  </HeadingPairs>
  <TitlesOfParts>
    <vt:vector size="45" baseType="lpstr">
      <vt:lpstr>財政</vt:lpstr>
      <vt:lpstr>12-1</vt:lpstr>
      <vt:lpstr>12-2</vt:lpstr>
      <vt:lpstr>12-3</vt:lpstr>
      <vt:lpstr>12-4</vt:lpstr>
      <vt:lpstr>12-5</vt:lpstr>
      <vt:lpstr>12-6</vt:lpstr>
      <vt:lpstr>12-7</vt:lpstr>
      <vt:lpstr>12-8</vt:lpstr>
      <vt:lpstr>12-9</vt:lpstr>
      <vt:lpstr>12-10</vt:lpstr>
      <vt:lpstr>12-11</vt:lpstr>
      <vt:lpstr>12-12</vt:lpstr>
      <vt:lpstr>12-13</vt:lpstr>
      <vt:lpstr>12-14</vt:lpstr>
      <vt:lpstr>12-15</vt:lpstr>
      <vt:lpstr>12-16</vt:lpstr>
      <vt:lpstr>12-17</vt:lpstr>
      <vt:lpstr>'12-1'!Print_Area</vt:lpstr>
      <vt:lpstr>'12-10'!Print_Area</vt:lpstr>
      <vt:lpstr>'12-11'!Print_Area</vt:lpstr>
      <vt:lpstr>'12-12'!Print_Area</vt:lpstr>
      <vt:lpstr>'12-13'!Print_Area</vt:lpstr>
      <vt:lpstr>'12-14'!Print_Area</vt:lpstr>
      <vt:lpstr>'12-15'!Print_Area</vt:lpstr>
      <vt:lpstr>'12-16'!Print_Area</vt:lpstr>
      <vt:lpstr>'12-17'!Print_Area</vt:lpstr>
      <vt:lpstr>'12-2'!Print_Area</vt:lpstr>
      <vt:lpstr>'12-3'!Print_Area</vt:lpstr>
      <vt:lpstr>'12-4'!Print_Area</vt:lpstr>
      <vt:lpstr>'12-5'!Print_Area</vt:lpstr>
      <vt:lpstr>'12-6'!Print_Area</vt:lpstr>
      <vt:lpstr>'12-7'!Print_Area</vt:lpstr>
      <vt:lpstr>'12-8'!Print_Area</vt:lpstr>
      <vt:lpstr>'12-9'!Print_Area</vt:lpstr>
      <vt:lpstr>'12-1'!Print_Titles</vt:lpstr>
      <vt:lpstr>'12-10'!Print_Titles</vt:lpstr>
      <vt:lpstr>'12-11'!Print_Titles</vt:lpstr>
      <vt:lpstr>'12-12'!Print_Titles</vt:lpstr>
      <vt:lpstr>'12-13'!Print_Titles</vt:lpstr>
      <vt:lpstr>'12-14'!Print_Titles</vt:lpstr>
      <vt:lpstr>'12-15'!Print_Titles</vt:lpstr>
      <vt:lpstr>'12-2'!Print_Titles</vt:lpstr>
      <vt:lpstr>'12-3'!Print_Titles</vt:lpstr>
      <vt:lpstr>'12-9'!Print_Titles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久場　七星</dc:creator>
  <cp:lastModifiedBy>久場　七星</cp:lastModifiedBy>
  <cp:lastPrinted>2026-03-26T08:17:07Z</cp:lastPrinted>
  <dcterms:created xsi:type="dcterms:W3CDTF">2026-03-26T08:13:03Z</dcterms:created>
  <dcterms:modified xsi:type="dcterms:W3CDTF">2026-03-26T08:17:29Z</dcterms:modified>
</cp:coreProperties>
</file>