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8075" windowHeight="11385"/>
  </bookViews>
  <sheets>
    <sheet name="訪問型サービスC" sheetId="1" r:id="rId1"/>
  </sheets>
  <definedNames>
    <definedName name="_xlnm.Print_Area" localSheetId="0">訪問型サービスC!$A$4:$AW$57</definedName>
  </definedNames>
  <calcPr calcId="145621"/>
</workbook>
</file>

<file path=xl/calcChain.xml><?xml version="1.0" encoding="utf-8"?>
<calcChain xmlns="http://schemas.openxmlformats.org/spreadsheetml/2006/main">
  <c r="BJ46" i="1" l="1"/>
  <c r="BJ45" i="1"/>
  <c r="BJ44" i="1"/>
  <c r="BJ43" i="1"/>
  <c r="BJ41" i="1"/>
  <c r="BJ39" i="1"/>
  <c r="BJ38" i="1"/>
  <c r="BJ37" i="1"/>
  <c r="BJ36" i="1"/>
  <c r="BJ35" i="1"/>
  <c r="BJ34" i="1"/>
  <c r="BD34" i="1"/>
  <c r="AB34" i="1"/>
  <c r="BJ33" i="1"/>
  <c r="AB33" i="1"/>
  <c r="BJ32" i="1"/>
  <c r="M32" i="1"/>
  <c r="V32" i="1" s="1"/>
  <c r="AB32" i="1" s="1"/>
  <c r="A32" i="1"/>
  <c r="BJ31" i="1"/>
  <c r="AA31" i="1"/>
  <c r="M31" i="1"/>
  <c r="V31" i="1" s="1"/>
  <c r="AB31" i="1" s="1"/>
  <c r="A31" i="1"/>
  <c r="BJ30" i="1"/>
  <c r="V30" i="1"/>
  <c r="M30" i="1"/>
  <c r="A30" i="1"/>
  <c r="BJ29" i="1"/>
  <c r="AA29" i="1"/>
  <c r="M29" i="1"/>
  <c r="V29" i="1" s="1"/>
  <c r="AB29" i="1" s="1"/>
  <c r="A29" i="1"/>
  <c r="BJ28" i="1"/>
  <c r="BJ27" i="1"/>
  <c r="BJ26" i="1"/>
  <c r="BJ25" i="1"/>
  <c r="BJ24" i="1"/>
  <c r="BJ23" i="1"/>
  <c r="BJ22" i="1"/>
  <c r="AT22" i="1"/>
  <c r="AA32" i="1" s="1"/>
  <c r="BJ21" i="1"/>
  <c r="AT21" i="1"/>
  <c r="AT20" i="1"/>
  <c r="BJ19" i="1"/>
  <c r="AT19" i="1"/>
  <c r="BJ18" i="1"/>
  <c r="AT18" i="1"/>
  <c r="AA30" i="1" s="1"/>
  <c r="AT17" i="1"/>
  <c r="AT16" i="1"/>
  <c r="BJ15" i="1"/>
  <c r="AT15" i="1"/>
  <c r="BJ14" i="1"/>
  <c r="R11" i="1"/>
  <c r="AB30" i="1" l="1"/>
  <c r="AB35" i="1"/>
</calcChain>
</file>

<file path=xl/sharedStrings.xml><?xml version="1.0" encoding="utf-8"?>
<sst xmlns="http://schemas.openxmlformats.org/spreadsheetml/2006/main" count="100" uniqueCount="69">
  <si>
    <t>認定済</t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</si>
  <si>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</si>
  <si>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</si>
  <si>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</si>
  <si>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分</t>
    <rPh sb="0" eb="1">
      <t>ブン</t>
    </rPh>
    <phoneticPr fontId="3"/>
  </si>
  <si>
    <t>サービス提供票</t>
    <phoneticPr fontId="3"/>
  </si>
  <si>
    <t>（訪問型サービスC)</t>
    <rPh sb="1" eb="3">
      <t>ホウモン</t>
    </rPh>
    <phoneticPr fontId="3"/>
  </si>
  <si>
    <t>うるま市</t>
    <rPh sb="3" eb="4">
      <t>シ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</si>
  <si>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</si>
  <si>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</si>
  <si>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作成年月日</t>
    <rPh sb="0" eb="2">
      <t>サクセイ</t>
    </rPh>
    <rPh sb="2" eb="5">
      <t>ネンガッピ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</si>
  <si>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</si>
  <si>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</si>
  <si>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</si>
  <si>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</si>
  <si>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記録者</t>
    <rPh sb="0" eb="3">
      <t>キロクシャ</t>
    </rPh>
    <phoneticPr fontId="3"/>
  </si>
  <si>
    <t>被保険者　　番号</t>
    <rPh sb="0" eb="4">
      <t>ヒホケンシャ</t>
    </rPh>
    <rPh sb="6" eb="8">
      <t>バンゴウ</t>
    </rPh>
    <phoneticPr fontId="3"/>
  </si>
  <si>
    <t>要介護状態区分</t>
    <rPh sb="0" eb="1">
      <t>ヨウ</t>
    </rPh>
    <rPh sb="1" eb="3">
      <t>カイゴ</t>
    </rPh>
    <rPh sb="3" eb="5">
      <t>ジョウタイ</t>
    </rPh>
    <rPh sb="5" eb="7">
      <t>クブン</t>
    </rPh>
    <phoneticPr fontId="3"/>
  </si>
  <si>
    <t>要支援1</t>
    <rPh sb="0" eb="3">
      <t>ヨウシエン</t>
    </rPh>
    <phoneticPr fontId="3"/>
  </si>
  <si>
    <t>介護予防支援事業所および居宅支援事業所名</t>
    <rPh sb="0" eb="2">
      <t>カイゴ</t>
    </rPh>
    <rPh sb="2" eb="4">
      <t>ヨボウ</t>
    </rPh>
    <rPh sb="4" eb="6">
      <t>シエン</t>
    </rPh>
    <rPh sb="6" eb="8">
      <t>ジギョウ</t>
    </rPh>
    <rPh sb="8" eb="9">
      <t>ショ</t>
    </rPh>
    <rPh sb="12" eb="14">
      <t>キョタク</t>
    </rPh>
    <rPh sb="14" eb="16">
      <t>シエン</t>
    </rPh>
    <rPh sb="16" eb="19">
      <t>ジギョウショ</t>
    </rPh>
    <rPh sb="19" eb="20">
      <t>メイ</t>
    </rPh>
    <phoneticPr fontId="3"/>
  </si>
  <si>
    <t>給付率</t>
    <rPh sb="0" eb="2">
      <t>キュウフ</t>
    </rPh>
    <rPh sb="2" eb="3">
      <t>リツ</t>
    </rPh>
    <phoneticPr fontId="3"/>
  </si>
  <si>
    <t>被保険者　氏名</t>
    <rPh sb="0" eb="4">
      <t>ヒホケンシャ</t>
    </rPh>
    <rPh sb="5" eb="6">
      <t>シ</t>
    </rPh>
    <rPh sb="6" eb="7">
      <t>メイ</t>
    </rPh>
    <phoneticPr fontId="3"/>
  </si>
  <si>
    <t>支給限度額</t>
    <rPh sb="0" eb="2">
      <t>シキュウ</t>
    </rPh>
    <rPh sb="2" eb="4">
      <t>ゲンド</t>
    </rPh>
    <rPh sb="4" eb="5">
      <t>ガク</t>
    </rPh>
    <phoneticPr fontId="3"/>
  </si>
  <si>
    <t>担当ケアマネージャー・プランナー名</t>
    <rPh sb="0" eb="2">
      <t>タントウ</t>
    </rPh>
    <rPh sb="16" eb="17">
      <t>メイ</t>
    </rPh>
    <phoneticPr fontId="3"/>
  </si>
  <si>
    <t>サービス内容</t>
    <rPh sb="4" eb="6">
      <t>ナイヨウ</t>
    </rPh>
    <phoneticPr fontId="3"/>
  </si>
  <si>
    <t>コード</t>
    <phoneticPr fontId="3"/>
  </si>
  <si>
    <t>金額</t>
    <rPh sb="0" eb="2">
      <t>キンガク</t>
    </rPh>
    <phoneticPr fontId="3"/>
  </si>
  <si>
    <t>区分</t>
    <rPh sb="0" eb="2">
      <t>クブン</t>
    </rPh>
    <phoneticPr fontId="3"/>
  </si>
  <si>
    <t>時間</t>
    <rPh sb="0" eb="2">
      <t>ジカン</t>
    </rPh>
    <phoneticPr fontId="3"/>
  </si>
  <si>
    <t>提供時間</t>
    <rPh sb="0" eb="2">
      <t>テイキョウ</t>
    </rPh>
    <rPh sb="2" eb="4">
      <t>ジカン</t>
    </rPh>
    <phoneticPr fontId="3"/>
  </si>
  <si>
    <t>事業所</t>
    <rPh sb="0" eb="3">
      <t>ジギョウショ</t>
    </rPh>
    <phoneticPr fontId="3"/>
  </si>
  <si>
    <t>日付</t>
    <rPh sb="0" eb="2">
      <t>ヒヅケ</t>
    </rPh>
    <phoneticPr fontId="3"/>
  </si>
  <si>
    <t>合計</t>
    <rPh sb="0" eb="2">
      <t>ゴウケイ</t>
    </rPh>
    <phoneticPr fontId="3"/>
  </si>
  <si>
    <t>要支援１</t>
    <rPh sb="0" eb="3">
      <t>ヨウシエン</t>
    </rPh>
    <phoneticPr fontId="3"/>
  </si>
  <si>
    <t>同　様</t>
    <rPh sb="0" eb="1">
      <t>ドウ</t>
    </rPh>
    <rPh sb="2" eb="3">
      <t>サマ</t>
    </rPh>
    <phoneticPr fontId="8"/>
  </si>
  <si>
    <t>事業対象者</t>
    <rPh sb="0" eb="5">
      <t>ジギョウタイショウシャ</t>
    </rPh>
    <phoneticPr fontId="3"/>
  </si>
  <si>
    <t>曜日</t>
    <rPh sb="0" eb="2">
      <t>ヨウビ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</si>
  <si>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</si>
  <si>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</si>
  <si>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</si>
  <si>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</si>
  <si>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</si>
  <si>
    <t>日</t>
  </si>
  <si>
    <t>月</t>
  </si>
  <si>
    <t>火</t>
  </si>
  <si>
    <t>水</t>
  </si>
  <si>
    <t>木</t>
  </si>
  <si>
    <t>金</t>
  </si>
  <si>
    <t>要支援２</t>
    <rPh sb="0" eb="3">
      <t>ヨウシエン</t>
    </rPh>
    <phoneticPr fontId="3"/>
  </si>
  <si>
    <t>通所型サービスC【脳活型】</t>
    <rPh sb="9" eb="10">
      <t>ノウ</t>
    </rPh>
    <rPh sb="10" eb="11">
      <t>カツ</t>
    </rPh>
    <rPh sb="11" eb="12">
      <t>ガタ</t>
    </rPh>
    <phoneticPr fontId="3"/>
  </si>
  <si>
    <t>～</t>
    <phoneticPr fontId="3"/>
  </si>
  <si>
    <t>訪問型サービスC</t>
    <rPh sb="0" eb="2">
      <t>ホウモン</t>
    </rPh>
    <rPh sb="2" eb="3">
      <t>ガタ</t>
    </rPh>
    <phoneticPr fontId="3"/>
  </si>
  <si>
    <t>予定</t>
    <rPh sb="0" eb="2">
      <t>ヨテイ</t>
    </rPh>
    <phoneticPr fontId="3"/>
  </si>
  <si>
    <t>申請中</t>
    <rPh sb="0" eb="2">
      <t>シンセイ</t>
    </rPh>
    <rPh sb="2" eb="3">
      <t>チュウ</t>
    </rPh>
    <phoneticPr fontId="3"/>
  </si>
  <si>
    <t>通所型サービスC【運動型】</t>
    <rPh sb="9" eb="11">
      <t>ウンドウ</t>
    </rPh>
    <rPh sb="11" eb="12">
      <t>ガタ</t>
    </rPh>
    <phoneticPr fontId="3"/>
  </si>
  <si>
    <t>要支援2</t>
    <rPh sb="0" eb="3">
      <t>ヨウシエン</t>
    </rPh>
    <phoneticPr fontId="3"/>
  </si>
  <si>
    <t>実績</t>
    <rPh sb="0" eb="2">
      <t>ジッセキ</t>
    </rPh>
    <phoneticPr fontId="3"/>
  </si>
  <si>
    <t>未定</t>
    <rPh sb="0" eb="2">
      <t>ミテイ</t>
    </rPh>
    <phoneticPr fontId="3"/>
  </si>
  <si>
    <t>～</t>
    <phoneticPr fontId="3"/>
  </si>
  <si>
    <t>～</t>
    <phoneticPr fontId="3"/>
  </si>
  <si>
    <t>サービス提供票別表　（利用者負担額）　</t>
    <rPh sb="11" eb="14">
      <t>リヨウシャ</t>
    </rPh>
    <rPh sb="14" eb="16">
      <t>フタン</t>
    </rPh>
    <rPh sb="16" eb="17">
      <t>ガク</t>
    </rPh>
    <phoneticPr fontId="3"/>
  </si>
  <si>
    <t>事業所</t>
    <rPh sb="0" eb="3">
      <t>ジギョウショ</t>
    </rPh>
    <phoneticPr fontId="8"/>
  </si>
  <si>
    <t>サービス内容/種類</t>
    <rPh sb="4" eb="6">
      <t>ナイヨウ</t>
    </rPh>
    <rPh sb="7" eb="9">
      <t>シュルイ</t>
    </rPh>
    <phoneticPr fontId="8"/>
  </si>
  <si>
    <t>コード</t>
    <phoneticPr fontId="8"/>
  </si>
  <si>
    <t>利用料金</t>
    <rPh sb="0" eb="2">
      <t>リヨウ</t>
    </rPh>
    <rPh sb="2" eb="4">
      <t>リョウキン</t>
    </rPh>
    <phoneticPr fontId="8"/>
  </si>
  <si>
    <t>回数</t>
    <rPh sb="0" eb="2">
      <t>カイスウ</t>
    </rPh>
    <phoneticPr fontId="8"/>
  </si>
  <si>
    <t>自己負担額</t>
    <rPh sb="0" eb="2">
      <t>ジコ</t>
    </rPh>
    <rPh sb="2" eb="4">
      <t>フタン</t>
    </rPh>
    <rPh sb="4" eb="5">
      <t>ガク</t>
    </rPh>
    <phoneticPr fontId="8"/>
  </si>
  <si>
    <t>小計</t>
    <rPh sb="0" eb="2">
      <t>ショウケイ</t>
    </rPh>
    <phoneticPr fontId="3"/>
  </si>
  <si>
    <t>合計</t>
    <rPh sb="0" eb="2">
      <t>ゴウケイ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</si>
</sst>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#,##0"/>
    <numFmt numFmtId="177" formatCode="0_ "/>
    <numFmt numFmtId="178" formatCode="0_);[Red]\(0\)"/>
    <numFmt numFmtId="179" formatCode="#,##0_ "/>
    <numFmt numFmtId="180" formatCode="#,##0_);[Red]\(#,##0\)"/>
    <numFmt numFmtId="181" formatCode="0;_됅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Arial"/>
      <family val="2"/>
    </font>
    <font>
      <sz val="8"/>
      <name val="Arial"/>
      <family val="2"/>
    </font>
    <font>
      <sz val="11"/>
      <color indexed="64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2FCF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5" fillId="0" borderId="0"/>
  </cellStyleXfs>
  <cellXfs count="246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textRotation="255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0" fillId="3" borderId="4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6" xfId="0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textRotation="255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 wrapText="1" shrinkToFit="1"/>
    </xf>
    <xf numFmtId="0" fontId="7" fillId="3" borderId="14" xfId="0" applyFont="1" applyFill="1" applyBorder="1" applyAlignment="1">
      <alignment vertical="center" wrapText="1" shrinkToFit="1"/>
    </xf>
    <xf numFmtId="0" fontId="7" fillId="3" borderId="15" xfId="0" applyFont="1" applyFill="1" applyBorder="1" applyAlignment="1">
      <alignment vertical="center" wrapText="1" shrinkToFit="1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4" xfId="0" applyFont="1" applyFill="1" applyBorder="1" applyAlignment="1"/>
    <xf numFmtId="0" fontId="6" fillId="3" borderId="15" xfId="0" applyFont="1" applyFill="1" applyBorder="1" applyAlignment="1"/>
    <xf numFmtId="0" fontId="6" fillId="6" borderId="13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  <xf numFmtId="0" fontId="0" fillId="3" borderId="1" xfId="0" applyFill="1" applyBorder="1"/>
    <xf numFmtId="0" fontId="0" fillId="3" borderId="0" xfId="0" applyFill="1" applyBorder="1"/>
    <xf numFmtId="0" fontId="0" fillId="3" borderId="2" xfId="0" applyFill="1" applyBorder="1"/>
    <xf numFmtId="0" fontId="0" fillId="0" borderId="0" xfId="0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0" borderId="22" xfId="0" applyBorder="1"/>
    <xf numFmtId="0" fontId="0" fillId="0" borderId="22" xfId="0" applyFill="1" applyBorder="1"/>
    <xf numFmtId="0" fontId="2" fillId="3" borderId="23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 applyProtection="1">
      <alignment horizontal="center" vertical="center"/>
      <protection locked="0"/>
    </xf>
    <xf numFmtId="0" fontId="8" fillId="3" borderId="27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0" fillId="2" borderId="34" xfId="0" applyFont="1" applyFill="1" applyBorder="1" applyAlignment="1">
      <alignment vertical="center"/>
    </xf>
    <xf numFmtId="20" fontId="2" fillId="0" borderId="22" xfId="0" applyNumberFormat="1" applyFont="1" applyBorder="1" applyAlignment="1">
      <alignment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8" fillId="4" borderId="22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0" fillId="7" borderId="27" xfId="0" applyFill="1" applyBorder="1" applyAlignment="1">
      <alignment shrinkToFit="1"/>
    </xf>
    <xf numFmtId="0" fontId="0" fillId="7" borderId="29" xfId="0" applyNumberFormat="1" applyFill="1" applyBorder="1" applyAlignment="1">
      <alignment horizontal="right"/>
    </xf>
    <xf numFmtId="176" fontId="10" fillId="7" borderId="29" xfId="0" applyNumberFormat="1" applyFont="1" applyFill="1" applyBorder="1" applyAlignment="1">
      <alignment horizontal="right" vertical="center"/>
    </xf>
    <xf numFmtId="20" fontId="2" fillId="5" borderId="38" xfId="0" applyNumberFormat="1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8" fillId="3" borderId="22" xfId="0" applyFont="1" applyFill="1" applyBorder="1" applyAlignment="1">
      <alignment vertical="center" shrinkToFit="1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7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>
      <alignment vertical="center"/>
    </xf>
    <xf numFmtId="0" fontId="2" fillId="6" borderId="39" xfId="0" applyFont="1" applyFill="1" applyBorder="1" applyAlignment="1">
      <alignment vertical="center"/>
    </xf>
    <xf numFmtId="0" fontId="0" fillId="7" borderId="22" xfId="0" applyFill="1" applyBorder="1" applyAlignment="1">
      <alignment shrinkToFit="1"/>
    </xf>
    <xf numFmtId="0" fontId="0" fillId="7" borderId="15" xfId="0" applyNumberFormat="1" applyFill="1" applyBorder="1" applyAlignment="1">
      <alignment horizontal="right"/>
    </xf>
    <xf numFmtId="176" fontId="10" fillId="7" borderId="15" xfId="0" applyNumberFormat="1" applyFont="1" applyFill="1" applyBorder="1" applyAlignment="1">
      <alignment horizontal="right" vertical="center"/>
    </xf>
    <xf numFmtId="0" fontId="2" fillId="3" borderId="40" xfId="0" applyFont="1" applyFill="1" applyBorder="1" applyAlignment="1">
      <alignment vertical="center"/>
    </xf>
    <xf numFmtId="20" fontId="2" fillId="5" borderId="5" xfId="0" applyNumberFormat="1" applyFont="1" applyFill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6" borderId="41" xfId="0" applyFont="1" applyFill="1" applyBorder="1" applyAlignment="1">
      <alignment vertical="center"/>
    </xf>
    <xf numFmtId="0" fontId="0" fillId="7" borderId="42" xfId="0" applyFill="1" applyBorder="1" applyAlignment="1">
      <alignment shrinkToFit="1"/>
    </xf>
    <xf numFmtId="0" fontId="0" fillId="7" borderId="43" xfId="0" applyNumberFormat="1" applyFill="1" applyBorder="1" applyAlignment="1">
      <alignment horizontal="right"/>
    </xf>
    <xf numFmtId="176" fontId="10" fillId="7" borderId="43" xfId="0" applyNumberFormat="1" applyFont="1" applyFill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0" fontId="0" fillId="8" borderId="44" xfId="0" applyFill="1" applyBorder="1" applyAlignment="1">
      <alignment shrinkToFit="1"/>
    </xf>
    <xf numFmtId="0" fontId="0" fillId="8" borderId="44" xfId="0" applyNumberFormat="1" applyFill="1" applyBorder="1"/>
    <xf numFmtId="3" fontId="0" fillId="8" borderId="44" xfId="0" applyNumberFormat="1" applyFill="1" applyBorder="1"/>
    <xf numFmtId="0" fontId="2" fillId="3" borderId="35" xfId="0" applyFont="1" applyFill="1" applyBorder="1" applyAlignment="1">
      <alignment vertical="center"/>
    </xf>
    <xf numFmtId="20" fontId="2" fillId="5" borderId="0" xfId="0" applyNumberFormat="1" applyFont="1" applyFill="1" applyBorder="1" applyAlignment="1" applyProtection="1">
      <alignment horizontal="center" vertical="center"/>
      <protection locked="0"/>
    </xf>
    <xf numFmtId="0" fontId="2" fillId="5" borderId="36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36" xfId="0" applyFont="1" applyFill="1" applyBorder="1" applyAlignment="1" applyProtection="1">
      <alignment horizontal="center" vertical="center" wrapText="1"/>
      <protection locked="0"/>
    </xf>
    <xf numFmtId="0" fontId="0" fillId="8" borderId="22" xfId="0" applyFill="1" applyBorder="1" applyAlignment="1">
      <alignment shrinkToFit="1"/>
    </xf>
    <xf numFmtId="0" fontId="0" fillId="8" borderId="22" xfId="0" applyNumberFormat="1" applyFill="1" applyBorder="1" applyAlignment="1">
      <alignment horizontal="right"/>
    </xf>
    <xf numFmtId="3" fontId="0" fillId="8" borderId="22" xfId="0" applyNumberFormat="1" applyFill="1" applyBorder="1"/>
    <xf numFmtId="0" fontId="0" fillId="0" borderId="0" xfId="0" applyFill="1" applyBorder="1" applyAlignment="1">
      <alignment shrinkToFit="1"/>
    </xf>
    <xf numFmtId="0" fontId="0" fillId="0" borderId="0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177" fontId="0" fillId="0" borderId="0" xfId="0" applyNumberFormat="1" applyFill="1" applyBorder="1"/>
    <xf numFmtId="0" fontId="0" fillId="0" borderId="25" xfId="0" applyBorder="1" applyAlignment="1">
      <alignment horizontal="center"/>
    </xf>
    <xf numFmtId="0" fontId="0" fillId="0" borderId="25" xfId="0" applyBorder="1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1" fillId="0" borderId="0" xfId="0" applyFont="1"/>
    <xf numFmtId="0" fontId="12" fillId="0" borderId="0" xfId="0" applyFont="1"/>
    <xf numFmtId="0" fontId="8" fillId="6" borderId="22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/>
    </xf>
    <xf numFmtId="0" fontId="8" fillId="0" borderId="22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 wrapText="1" shrinkToFit="1"/>
    </xf>
    <xf numFmtId="0" fontId="8" fillId="6" borderId="14" xfId="0" applyFont="1" applyFill="1" applyBorder="1" applyAlignment="1">
      <alignment horizontal="center" vertical="center" wrapText="1" shrinkToFit="1"/>
    </xf>
    <xf numFmtId="0" fontId="8" fillId="6" borderId="15" xfId="0" applyFont="1" applyFill="1" applyBorder="1" applyAlignment="1">
      <alignment horizontal="center" vertical="center" wrapText="1" shrinkToFit="1"/>
    </xf>
    <xf numFmtId="0" fontId="8" fillId="6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178" fontId="8" fillId="6" borderId="22" xfId="0" applyNumberFormat="1" applyFont="1" applyFill="1" applyBorder="1" applyAlignment="1">
      <alignment shrinkToFit="1"/>
    </xf>
    <xf numFmtId="179" fontId="13" fillId="6" borderId="22" xfId="0" applyNumberFormat="1" applyFont="1" applyFill="1" applyBorder="1" applyAlignment="1">
      <alignment horizontal="center" vertical="center"/>
    </xf>
    <xf numFmtId="0" fontId="8" fillId="9" borderId="13" xfId="0" applyFont="1" applyFill="1" applyBorder="1" applyAlignment="1">
      <alignment horizontal="center" vertical="center" shrinkToFit="1"/>
    </xf>
    <xf numFmtId="0" fontId="8" fillId="9" borderId="14" xfId="0" applyFont="1" applyFill="1" applyBorder="1" applyAlignment="1">
      <alignment horizontal="center" vertical="center" shrinkToFit="1"/>
    </xf>
    <xf numFmtId="0" fontId="8" fillId="9" borderId="15" xfId="0" applyFont="1" applyFill="1" applyBorder="1" applyAlignment="1">
      <alignment horizontal="center" vertical="center" shrinkToFit="1"/>
    </xf>
    <xf numFmtId="0" fontId="8" fillId="9" borderId="19" xfId="0" applyFont="1" applyFill="1" applyBorder="1" applyAlignment="1">
      <alignment horizontal="center"/>
    </xf>
    <xf numFmtId="0" fontId="8" fillId="9" borderId="20" xfId="0" applyFont="1" applyFill="1" applyBorder="1" applyAlignment="1">
      <alignment horizontal="center"/>
    </xf>
    <xf numFmtId="0" fontId="8" fillId="9" borderId="21" xfId="0" applyFont="1" applyFill="1" applyBorder="1" applyAlignment="1">
      <alignment horizontal="center"/>
    </xf>
    <xf numFmtId="178" fontId="8" fillId="9" borderId="22" xfId="0" applyNumberFormat="1" applyFont="1" applyFill="1" applyBorder="1" applyAlignment="1">
      <alignment shrinkToFit="1"/>
    </xf>
    <xf numFmtId="0" fontId="3" fillId="4" borderId="22" xfId="0" applyFont="1" applyFill="1" applyBorder="1" applyAlignment="1">
      <alignment horizontal="center" vertical="center" wrapText="1" shrinkToFit="1"/>
    </xf>
    <xf numFmtId="0" fontId="8" fillId="4" borderId="14" xfId="0" applyFont="1" applyFill="1" applyBorder="1" applyAlignment="1">
      <alignment horizontal="center" vertical="center"/>
    </xf>
    <xf numFmtId="177" fontId="8" fillId="4" borderId="13" xfId="0" applyNumberFormat="1" applyFont="1" applyFill="1" applyBorder="1" applyAlignment="1">
      <alignment horizontal="center" vertical="center"/>
    </xf>
    <xf numFmtId="177" fontId="8" fillId="4" borderId="14" xfId="0" applyNumberFormat="1" applyFont="1" applyFill="1" applyBorder="1" applyAlignment="1">
      <alignment horizontal="center" vertical="center"/>
    </xf>
    <xf numFmtId="177" fontId="8" fillId="4" borderId="15" xfId="0" applyNumberFormat="1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shrinkToFit="1"/>
    </xf>
    <xf numFmtId="177" fontId="14" fillId="4" borderId="22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7" fontId="2" fillId="0" borderId="22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180" fontId="0" fillId="9" borderId="22" xfId="0" applyNumberFormat="1" applyFill="1" applyBorder="1" applyAlignment="1">
      <alignment horizontal="center"/>
    </xf>
    <xf numFmtId="178" fontId="0" fillId="0" borderId="0" xfId="0" applyNumberForma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0" fillId="0" borderId="0" xfId="0" applyFill="1" applyBorder="1" applyAlignment="1">
      <alignment horizontal="center"/>
    </xf>
    <xf numFmtId="0" fontId="0" fillId="0" borderId="14" xfId="0" applyBorder="1" applyAlignment="1"/>
    <xf numFmtId="0" fontId="0" fillId="0" borderId="0" xfId="0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10" borderId="14" xfId="0" applyFill="1" applyBorder="1" applyAlignment="1"/>
    <xf numFmtId="0" fontId="0" fillId="11" borderId="15" xfId="0" applyFill="1" applyBorder="1" applyAlignment="1"/>
    <xf numFmtId="0" fontId="0" fillId="4" borderId="15" xfId="0" applyFill="1" applyBorder="1" applyAlignment="1"/>
    <xf numFmtId="181" fontId="0" fillId="0" borderId="0" xfId="0" applyNumberFormat="1" applyFill="1" applyBorder="1" applyAlignment="1">
      <alignment horizontal="right"/>
    </xf>
    <xf numFmtId="0" fontId="8" fillId="0" borderId="0" xfId="0" applyFont="1"/>
    <xf numFmtId="0" fontId="8" fillId="0" borderId="0" xfId="0" applyFont="1" applyFill="1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Q1513"/>
  <sheetViews>
    <sheetView tabSelected="1" topLeftCell="A4" zoomScaleNormal="100" workbookViewId="0">
      <selection activeCell="I17" sqref="I17:M18"/>
    </sheetView>
  </sheetViews>
  <sheetFormatPr defaultColWidth="3" defaultRowHeight="13.5"/>
  <cols>
    <col min="1" max="1" width="5.125" style="1" customWidth="1"/>
    <col min="2" max="14" width="3" style="1" customWidth="1"/>
    <col min="15" max="15" width="2.75" style="1" customWidth="1"/>
    <col min="16" max="16" width="2.875" style="1" customWidth="1"/>
    <col min="17" max="17" width="3.125" style="1" customWidth="1"/>
    <col min="18" max="45" width="2.75" style="1" customWidth="1"/>
    <col min="46" max="46" width="2.25" style="1" customWidth="1"/>
    <col min="47" max="47" width="1.625" style="1" customWidth="1"/>
    <col min="48" max="48" width="2" style="1" customWidth="1"/>
    <col min="49" max="49" width="3.375" style="1" customWidth="1"/>
    <col min="50" max="50" width="0.375" style="1" hidden="1" customWidth="1"/>
    <col min="51" max="51" width="35.375" bestFit="1" customWidth="1"/>
    <col min="52" max="53" width="9" customWidth="1"/>
    <col min="54" max="54" width="3" style="1"/>
    <col min="55" max="55" width="8.375" style="1" customWidth="1"/>
    <col min="56" max="56" width="10" style="1" customWidth="1"/>
    <col min="57" max="57" width="3" style="1"/>
    <col min="58" max="58" width="8.5" style="1" customWidth="1"/>
    <col min="59" max="61" width="3" style="1"/>
    <col min="62" max="62" width="8.625" style="1" customWidth="1"/>
    <col min="63" max="68" width="3" style="1"/>
    <col min="69" max="69" width="3.25" style="1" bestFit="1" customWidth="1"/>
    <col min="70" max="16384" width="3" style="1"/>
  </cols>
  <sheetData>
    <row r="4" spans="1:69" ht="7.5" customHeight="1"/>
    <row r="5" spans="1:69" ht="9.75" customHeight="1">
      <c r="A5" s="2" t="s">
        <v>0</v>
      </c>
      <c r="B5" s="3"/>
      <c r="C5" s="3"/>
      <c r="D5" s="3"/>
      <c r="E5" s="4"/>
      <c r="F5" s="5"/>
      <c r="G5" s="5"/>
      <c r="H5" s="5"/>
      <c r="I5" s="6" t="s">
        <v>1</v>
      </c>
      <c r="J5" s="6"/>
      <c r="K5" s="7">
        <v>30</v>
      </c>
      <c r="L5" s="8" t="s">
        <v>2</v>
      </c>
      <c r="M5" s="7">
        <v>4</v>
      </c>
      <c r="N5" s="8" t="s">
        <v>3</v>
      </c>
      <c r="O5" s="8" t="s">
        <v>4</v>
      </c>
      <c r="P5" s="6" t="s">
        <v>5</v>
      </c>
      <c r="Q5" s="6"/>
      <c r="R5" s="6"/>
      <c r="S5" s="6"/>
      <c r="T5" s="6"/>
      <c r="U5" s="6"/>
      <c r="V5" s="6"/>
      <c r="W5" s="6"/>
      <c r="X5" s="6"/>
      <c r="Y5" s="6"/>
      <c r="Z5" s="9" t="s">
        <v>6</v>
      </c>
      <c r="AA5" s="9"/>
      <c r="AB5" s="9"/>
      <c r="AC5" s="9"/>
      <c r="AD5" s="9"/>
      <c r="AE5" s="9"/>
      <c r="AF5" s="9"/>
      <c r="AG5" s="9"/>
      <c r="AH5" s="9"/>
      <c r="AI5" s="9"/>
      <c r="AJ5" s="10"/>
      <c r="AK5" s="10"/>
      <c r="AL5" s="10"/>
      <c r="AM5" s="10"/>
      <c r="AN5" s="11" t="s">
        <v>7</v>
      </c>
      <c r="AO5" s="11"/>
      <c r="AP5" s="11"/>
      <c r="AQ5" s="5"/>
      <c r="AR5" s="5"/>
      <c r="AS5" s="5"/>
      <c r="AT5" s="5"/>
      <c r="AU5" s="5"/>
    </row>
    <row r="6" spans="1:69" ht="9.75" customHeight="1">
      <c r="A6" s="12"/>
      <c r="B6" s="13"/>
      <c r="C6" s="13"/>
      <c r="D6" s="13"/>
      <c r="E6" s="14"/>
      <c r="F6" s="5"/>
      <c r="G6" s="5"/>
      <c r="H6" s="5"/>
      <c r="I6" s="6"/>
      <c r="J6" s="6"/>
      <c r="K6" s="7"/>
      <c r="L6" s="8"/>
      <c r="M6" s="7"/>
      <c r="N6" s="8"/>
      <c r="O6" s="8"/>
      <c r="P6" s="6"/>
      <c r="Q6" s="6"/>
      <c r="R6" s="6"/>
      <c r="S6" s="6"/>
      <c r="T6" s="6"/>
      <c r="U6" s="6"/>
      <c r="V6" s="6"/>
      <c r="W6" s="6"/>
      <c r="X6" s="6"/>
      <c r="Y6" s="6"/>
      <c r="Z6" s="9"/>
      <c r="AA6" s="9"/>
      <c r="AB6" s="9"/>
      <c r="AC6" s="9"/>
      <c r="AD6" s="9"/>
      <c r="AE6" s="9"/>
      <c r="AF6" s="9"/>
      <c r="AG6" s="9"/>
      <c r="AH6" s="9"/>
      <c r="AI6" s="9"/>
      <c r="AJ6" s="10"/>
      <c r="AK6" s="10"/>
      <c r="AL6" s="10"/>
      <c r="AM6" s="10"/>
      <c r="AN6" s="11"/>
      <c r="AO6" s="11"/>
      <c r="AP6" s="11"/>
      <c r="AQ6" s="5"/>
      <c r="AR6" s="5"/>
      <c r="AS6" s="5"/>
      <c r="AT6" s="5"/>
      <c r="AU6" s="5"/>
    </row>
    <row r="7" spans="1:69" ht="11.2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69" customFormat="1" ht="18" customHeight="1">
      <c r="A8" s="15" t="s">
        <v>8</v>
      </c>
      <c r="B8" s="16"/>
      <c r="C8" s="17"/>
      <c r="D8" s="18"/>
      <c r="E8" s="19"/>
      <c r="F8" s="19"/>
      <c r="G8" s="19"/>
      <c r="H8" s="19"/>
      <c r="I8" s="19"/>
      <c r="J8" s="19"/>
      <c r="K8" s="19"/>
      <c r="L8" s="19"/>
      <c r="M8" s="20"/>
      <c r="N8" s="21" t="s">
        <v>9</v>
      </c>
      <c r="O8" s="22"/>
      <c r="P8" s="22"/>
      <c r="Q8" s="23"/>
      <c r="R8" s="24"/>
      <c r="S8" s="25"/>
      <c r="T8" s="25"/>
      <c r="U8" s="25"/>
      <c r="V8" s="25"/>
      <c r="W8" s="25"/>
      <c r="X8" s="25"/>
      <c r="Y8" s="26"/>
      <c r="Z8" s="15" t="s">
        <v>10</v>
      </c>
      <c r="AA8" s="22"/>
      <c r="AB8" s="22"/>
      <c r="AC8" s="22"/>
      <c r="AD8" s="27" t="s">
        <v>11</v>
      </c>
      <c r="AE8" s="28">
        <v>30</v>
      </c>
      <c r="AF8" s="29" t="s">
        <v>12</v>
      </c>
      <c r="AG8" s="28">
        <v>5</v>
      </c>
      <c r="AH8" s="29" t="s">
        <v>13</v>
      </c>
      <c r="AI8" s="30">
        <v>1</v>
      </c>
      <c r="AJ8" s="31" t="s">
        <v>14</v>
      </c>
      <c r="AK8" s="15" t="s">
        <v>15</v>
      </c>
      <c r="AL8" s="22"/>
      <c r="AM8" s="22"/>
      <c r="AN8" s="22"/>
      <c r="AO8" s="32"/>
      <c r="AP8" s="33"/>
      <c r="AQ8" s="33"/>
      <c r="AR8" s="33"/>
      <c r="AS8" s="33"/>
      <c r="AT8" s="33"/>
      <c r="AU8" s="34"/>
    </row>
    <row r="9" spans="1:69" customFormat="1" ht="18.75" customHeight="1">
      <c r="A9" s="35"/>
      <c r="B9" s="36"/>
      <c r="C9" s="37"/>
      <c r="D9" s="38"/>
      <c r="E9" s="39"/>
      <c r="F9" s="39"/>
      <c r="G9" s="39"/>
      <c r="H9" s="39"/>
      <c r="I9" s="39"/>
      <c r="J9" s="39"/>
      <c r="K9" s="39"/>
      <c r="L9" s="39"/>
      <c r="M9" s="40"/>
      <c r="N9" s="41"/>
      <c r="O9" s="42"/>
      <c r="P9" s="42"/>
      <c r="Q9" s="43"/>
      <c r="R9" s="44"/>
      <c r="S9" s="45"/>
      <c r="T9" s="45"/>
      <c r="U9" s="45"/>
      <c r="V9" s="45"/>
      <c r="W9" s="45"/>
      <c r="X9" s="45"/>
      <c r="Y9" s="46"/>
      <c r="Z9" s="41"/>
      <c r="AA9" s="42"/>
      <c r="AB9" s="42"/>
      <c r="AC9" s="42"/>
      <c r="AD9" s="47"/>
      <c r="AE9" s="48"/>
      <c r="AF9" s="49"/>
      <c r="AG9" s="48"/>
      <c r="AH9" s="49"/>
      <c r="AI9" s="50"/>
      <c r="AJ9" s="51"/>
      <c r="AK9" s="41"/>
      <c r="AL9" s="42"/>
      <c r="AM9" s="42"/>
      <c r="AN9" s="42"/>
      <c r="AO9" s="52"/>
      <c r="AP9" s="53"/>
      <c r="AQ9" s="53"/>
      <c r="AR9" s="53"/>
      <c r="AS9" s="53"/>
      <c r="AT9" s="53"/>
      <c r="AU9" s="54"/>
    </row>
    <row r="10" spans="1:69" customFormat="1" ht="36" customHeight="1">
      <c r="A10" s="55" t="s">
        <v>16</v>
      </c>
      <c r="B10" s="56"/>
      <c r="C10" s="57"/>
      <c r="D10" s="58"/>
      <c r="E10" s="59"/>
      <c r="F10" s="59"/>
      <c r="G10" s="59"/>
      <c r="H10" s="59"/>
      <c r="I10" s="59"/>
      <c r="J10" s="59"/>
      <c r="K10" s="59"/>
      <c r="L10" s="59"/>
      <c r="M10" s="60"/>
      <c r="N10" s="61" t="s">
        <v>17</v>
      </c>
      <c r="O10" s="62"/>
      <c r="P10" s="62"/>
      <c r="Q10" s="63"/>
      <c r="R10" s="64" t="s">
        <v>18</v>
      </c>
      <c r="S10" s="65"/>
      <c r="T10" s="65"/>
      <c r="U10" s="65"/>
      <c r="V10" s="65"/>
      <c r="W10" s="65"/>
      <c r="X10" s="65"/>
      <c r="Y10" s="66"/>
      <c r="Z10" s="67" t="s">
        <v>19</v>
      </c>
      <c r="AA10" s="68"/>
      <c r="AB10" s="68"/>
      <c r="AC10" s="69"/>
      <c r="AD10" s="70"/>
      <c r="AE10" s="71"/>
      <c r="AF10" s="71"/>
      <c r="AG10" s="71"/>
      <c r="AH10" s="71"/>
      <c r="AI10" s="71"/>
      <c r="AJ10" s="71"/>
      <c r="AK10" s="72"/>
      <c r="AL10" s="72"/>
      <c r="AM10" s="72"/>
      <c r="AN10" s="73"/>
      <c r="AO10" s="74" t="s">
        <v>20</v>
      </c>
      <c r="AP10" s="75"/>
      <c r="AQ10" s="76"/>
      <c r="AR10" s="77"/>
      <c r="AS10" s="77"/>
      <c r="AT10" s="77"/>
      <c r="AU10" s="78"/>
      <c r="BP10" s="1">
        <v>90</v>
      </c>
      <c r="BQ10" s="1">
        <v>30</v>
      </c>
    </row>
    <row r="11" spans="1:69" customFormat="1" ht="35.25" customHeight="1">
      <c r="A11" s="55" t="s">
        <v>21</v>
      </c>
      <c r="B11" s="56"/>
      <c r="C11" s="57"/>
      <c r="D11" s="79"/>
      <c r="E11" s="80"/>
      <c r="F11" s="80"/>
      <c r="G11" s="80"/>
      <c r="H11" s="80"/>
      <c r="I11" s="81"/>
      <c r="J11" s="81"/>
      <c r="K11" s="81"/>
      <c r="L11" s="81"/>
      <c r="M11" s="82"/>
      <c r="N11" s="55" t="s">
        <v>22</v>
      </c>
      <c r="O11" s="56"/>
      <c r="P11" s="56"/>
      <c r="Q11" s="57"/>
      <c r="R11" s="83">
        <f>VLOOKUP(R10,BC12:BD16,2,FALSE)</f>
        <v>50030</v>
      </c>
      <c r="S11" s="84"/>
      <c r="T11" s="84"/>
      <c r="U11" s="84"/>
      <c r="V11" s="84"/>
      <c r="W11" s="84"/>
      <c r="X11" s="84"/>
      <c r="Y11" s="85"/>
      <c r="Z11" s="86" t="s">
        <v>23</v>
      </c>
      <c r="AA11" s="87"/>
      <c r="AB11" s="87"/>
      <c r="AC11" s="88"/>
      <c r="AD11" s="79"/>
      <c r="AE11" s="80"/>
      <c r="AF11" s="80"/>
      <c r="AG11" s="80"/>
      <c r="AH11" s="80"/>
      <c r="AI11" s="80"/>
      <c r="AJ11" s="80"/>
      <c r="AK11" s="80"/>
      <c r="AL11" s="80"/>
      <c r="AM11" s="80"/>
      <c r="AN11" s="89"/>
      <c r="AO11" s="90"/>
      <c r="AP11" s="91"/>
      <c r="AQ11" s="91"/>
      <c r="AR11" s="92"/>
      <c r="AS11" s="92"/>
      <c r="AT11" s="91"/>
      <c r="AU11" s="91"/>
      <c r="AV11" s="93"/>
      <c r="AY11" s="94" t="s">
        <v>24</v>
      </c>
      <c r="AZ11" s="95" t="s">
        <v>25</v>
      </c>
      <c r="BA11" s="96" t="s">
        <v>26</v>
      </c>
      <c r="BC11" s="97" t="s">
        <v>27</v>
      </c>
      <c r="BD11" s="98" t="s">
        <v>22</v>
      </c>
      <c r="BF11" s="97" t="s">
        <v>28</v>
      </c>
      <c r="BP11" s="1">
        <v>80</v>
      </c>
      <c r="BQ11" s="1">
        <v>31</v>
      </c>
    </row>
    <row r="12" spans="1:69" ht="27" customHeight="1" thickBo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99"/>
      <c r="AQ12" s="99"/>
      <c r="AR12" s="5"/>
      <c r="AS12" s="5"/>
      <c r="AT12" s="99"/>
      <c r="AU12" s="99"/>
      <c r="AY12" s="100"/>
      <c r="AZ12" s="100"/>
      <c r="BA12" s="100"/>
      <c r="BB12" s="101"/>
      <c r="BC12" s="102"/>
      <c r="BD12" s="102"/>
      <c r="BF12" s="97"/>
      <c r="BP12" s="1">
        <v>70</v>
      </c>
      <c r="BQ12" s="1">
        <v>32</v>
      </c>
    </row>
    <row r="13" spans="1:69" ht="18" customHeight="1" thickBot="1">
      <c r="A13" s="103" t="s">
        <v>29</v>
      </c>
      <c r="B13" s="104"/>
      <c r="C13" s="105"/>
      <c r="D13" s="106" t="s">
        <v>24</v>
      </c>
      <c r="E13" s="106"/>
      <c r="F13" s="106"/>
      <c r="G13" s="106"/>
      <c r="H13" s="106"/>
      <c r="I13" s="107" t="s">
        <v>30</v>
      </c>
      <c r="J13" s="104"/>
      <c r="K13" s="104"/>
      <c r="L13" s="104"/>
      <c r="M13" s="105"/>
      <c r="N13" s="108" t="s">
        <v>31</v>
      </c>
      <c r="O13" s="109">
        <v>1</v>
      </c>
      <c r="P13" s="110">
        <v>2</v>
      </c>
      <c r="Q13" s="110">
        <v>3</v>
      </c>
      <c r="R13" s="110">
        <v>4</v>
      </c>
      <c r="S13" s="110">
        <v>5</v>
      </c>
      <c r="T13" s="110">
        <v>6</v>
      </c>
      <c r="U13" s="110">
        <v>7</v>
      </c>
      <c r="V13" s="110">
        <v>8</v>
      </c>
      <c r="W13" s="110">
        <v>9</v>
      </c>
      <c r="X13" s="110">
        <v>10</v>
      </c>
      <c r="Y13" s="110">
        <v>11</v>
      </c>
      <c r="Z13" s="110">
        <v>12</v>
      </c>
      <c r="AA13" s="110">
        <v>13</v>
      </c>
      <c r="AB13" s="110">
        <v>14</v>
      </c>
      <c r="AC13" s="110">
        <v>15</v>
      </c>
      <c r="AD13" s="110">
        <v>16</v>
      </c>
      <c r="AE13" s="110">
        <v>17</v>
      </c>
      <c r="AF13" s="110">
        <v>18</v>
      </c>
      <c r="AG13" s="110">
        <v>19</v>
      </c>
      <c r="AH13" s="110">
        <v>20</v>
      </c>
      <c r="AI13" s="110">
        <v>21</v>
      </c>
      <c r="AJ13" s="110">
        <v>22</v>
      </c>
      <c r="AK13" s="110">
        <v>23</v>
      </c>
      <c r="AL13" s="110">
        <v>24</v>
      </c>
      <c r="AM13" s="110">
        <v>25</v>
      </c>
      <c r="AN13" s="110">
        <v>26</v>
      </c>
      <c r="AO13" s="110">
        <v>27</v>
      </c>
      <c r="AP13" s="110">
        <v>28</v>
      </c>
      <c r="AQ13" s="110">
        <v>29</v>
      </c>
      <c r="AR13" s="110">
        <v>30</v>
      </c>
      <c r="AS13" s="111">
        <v>31</v>
      </c>
      <c r="AT13" s="112" t="s">
        <v>32</v>
      </c>
      <c r="AU13" s="113"/>
      <c r="AV13" s="5"/>
      <c r="AW13" s="5"/>
      <c r="AX13" s="1" t="s">
        <v>33</v>
      </c>
      <c r="AY13" s="114" t="s">
        <v>34</v>
      </c>
      <c r="AZ13" s="114">
        <v>0</v>
      </c>
      <c r="BA13" s="114">
        <v>0</v>
      </c>
      <c r="BB13" s="101"/>
      <c r="BC13" s="102" t="s">
        <v>35</v>
      </c>
      <c r="BD13" s="102">
        <v>50030</v>
      </c>
      <c r="BF13" s="115">
        <v>0</v>
      </c>
      <c r="BQ13" s="1">
        <v>33</v>
      </c>
    </row>
    <row r="14" spans="1:69" ht="18" customHeight="1">
      <c r="A14" s="116"/>
      <c r="B14" s="11"/>
      <c r="C14" s="117"/>
      <c r="D14" s="118"/>
      <c r="E14" s="118"/>
      <c r="F14" s="118"/>
      <c r="G14" s="118"/>
      <c r="H14" s="118"/>
      <c r="I14" s="119"/>
      <c r="J14" s="120"/>
      <c r="K14" s="120"/>
      <c r="L14" s="120"/>
      <c r="M14" s="121"/>
      <c r="N14" s="122" t="s">
        <v>36</v>
      </c>
      <c r="O14" s="123" t="s">
        <v>37</v>
      </c>
      <c r="P14" s="124" t="s">
        <v>38</v>
      </c>
      <c r="Q14" s="124" t="s">
        <v>39</v>
      </c>
      <c r="R14" s="124" t="s">
        <v>40</v>
      </c>
      <c r="S14" s="124" t="s">
        <v>41</v>
      </c>
      <c r="T14" s="124" t="s">
        <v>42</v>
      </c>
      <c r="U14" s="124" t="s">
        <v>43</v>
      </c>
      <c r="V14" s="124" t="s">
        <v>44</v>
      </c>
      <c r="W14" s="124" t="s">
        <v>45</v>
      </c>
      <c r="X14" s="124" t="s">
        <v>46</v>
      </c>
      <c r="Y14" s="124" t="s">
        <v>47</v>
      </c>
      <c r="Z14" s="124" t="s">
        <v>41</v>
      </c>
      <c r="AA14" s="124" t="s">
        <v>42</v>
      </c>
      <c r="AB14" s="124" t="s">
        <v>43</v>
      </c>
      <c r="AC14" s="124" t="s">
        <v>44</v>
      </c>
      <c r="AD14" s="124" t="s">
        <v>45</v>
      </c>
      <c r="AE14" s="124" t="s">
        <v>46</v>
      </c>
      <c r="AF14" s="124" t="s">
        <v>47</v>
      </c>
      <c r="AG14" s="124" t="s">
        <v>41</v>
      </c>
      <c r="AH14" s="124" t="s">
        <v>42</v>
      </c>
      <c r="AI14" s="124" t="s">
        <v>43</v>
      </c>
      <c r="AJ14" s="124" t="s">
        <v>44</v>
      </c>
      <c r="AK14" s="124" t="s">
        <v>45</v>
      </c>
      <c r="AL14" s="124" t="s">
        <v>46</v>
      </c>
      <c r="AM14" s="124" t="s">
        <v>47</v>
      </c>
      <c r="AN14" s="124" t="s">
        <v>41</v>
      </c>
      <c r="AO14" s="124" t="s">
        <v>42</v>
      </c>
      <c r="AP14" s="124" t="s">
        <v>43</v>
      </c>
      <c r="AQ14" s="124" t="s">
        <v>44</v>
      </c>
      <c r="AR14" s="124" t="s">
        <v>45</v>
      </c>
      <c r="AS14" s="125" t="s">
        <v>39</v>
      </c>
      <c r="AT14" s="126"/>
      <c r="AU14" s="127"/>
      <c r="AV14" s="5"/>
      <c r="AW14" s="5"/>
      <c r="AX14" s="1" t="s">
        <v>48</v>
      </c>
      <c r="AY14" s="128" t="s">
        <v>49</v>
      </c>
      <c r="AZ14" s="129"/>
      <c r="BA14" s="130">
        <v>200</v>
      </c>
      <c r="BB14" s="101"/>
      <c r="BC14" s="102" t="s">
        <v>18</v>
      </c>
      <c r="BD14" s="102">
        <v>50030</v>
      </c>
      <c r="BF14" s="115">
        <v>1.0416666666666666E-2</v>
      </c>
      <c r="BJ14" s="1" t="str">
        <f>"A5"&amp;AZ14</f>
        <v>A5</v>
      </c>
      <c r="BQ14" s="1">
        <v>34</v>
      </c>
    </row>
    <row r="15" spans="1:69" ht="15.95" customHeight="1">
      <c r="A15" s="131">
        <v>0.54166666666666696</v>
      </c>
      <c r="B15" s="132"/>
      <c r="C15" s="133" t="s">
        <v>50</v>
      </c>
      <c r="D15" s="134" t="s">
        <v>51</v>
      </c>
      <c r="E15" s="134"/>
      <c r="F15" s="134"/>
      <c r="G15" s="134"/>
      <c r="H15" s="135"/>
      <c r="I15" s="136"/>
      <c r="J15" s="137"/>
      <c r="K15" s="137"/>
      <c r="L15" s="137"/>
      <c r="M15" s="138"/>
      <c r="N15" s="139" t="s">
        <v>52</v>
      </c>
      <c r="O15" s="140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2"/>
      <c r="AT15" s="143">
        <f>SUM(O15:AS15)</f>
        <v>0</v>
      </c>
      <c r="AU15" s="144"/>
      <c r="AV15" s="5"/>
      <c r="AW15" s="5"/>
      <c r="AX15" s="1" t="s">
        <v>53</v>
      </c>
      <c r="AY15" s="145" t="s">
        <v>54</v>
      </c>
      <c r="AZ15" s="146"/>
      <c r="BA15" s="147">
        <v>200</v>
      </c>
      <c r="BB15" s="101"/>
      <c r="BC15" s="102" t="s">
        <v>55</v>
      </c>
      <c r="BD15" s="102">
        <v>104730</v>
      </c>
      <c r="BF15" s="115">
        <v>2.0833333333333301E-2</v>
      </c>
      <c r="BJ15" s="1" t="str">
        <f>"A5"&amp;AZ16</f>
        <v>A5</v>
      </c>
    </row>
    <row r="16" spans="1:69" ht="15.95" customHeight="1" thickBot="1">
      <c r="A16" s="148"/>
      <c r="B16" s="149">
        <v>0.66666666666666663</v>
      </c>
      <c r="C16" s="150"/>
      <c r="D16" s="151"/>
      <c r="E16" s="151"/>
      <c r="F16" s="151"/>
      <c r="G16" s="151"/>
      <c r="H16" s="152"/>
      <c r="I16" s="153"/>
      <c r="J16" s="154"/>
      <c r="K16" s="154"/>
      <c r="L16" s="154"/>
      <c r="M16" s="155"/>
      <c r="N16" s="139" t="s">
        <v>56</v>
      </c>
      <c r="O16" s="156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8"/>
      <c r="AT16" s="143">
        <f t="shared" ref="AT16:AT22" si="0">SUM(O16:AS16)</f>
        <v>0</v>
      </c>
      <c r="AU16" s="159"/>
      <c r="AV16" s="5"/>
      <c r="AW16" s="5"/>
      <c r="AY16" s="160" t="s">
        <v>51</v>
      </c>
      <c r="AZ16" s="161"/>
      <c r="BA16" s="162">
        <v>0</v>
      </c>
      <c r="BB16" s="101"/>
      <c r="BC16" s="102"/>
      <c r="BD16" s="163" t="s">
        <v>57</v>
      </c>
      <c r="BF16" s="115">
        <v>3.125E-2</v>
      </c>
    </row>
    <row r="17" spans="1:62" ht="15.95" customHeight="1">
      <c r="A17" s="131"/>
      <c r="B17" s="132"/>
      <c r="C17" s="133" t="s">
        <v>58</v>
      </c>
      <c r="D17" s="134"/>
      <c r="E17" s="134"/>
      <c r="F17" s="134"/>
      <c r="G17" s="134"/>
      <c r="H17" s="135"/>
      <c r="I17" s="136"/>
      <c r="J17" s="137"/>
      <c r="K17" s="137"/>
      <c r="L17" s="137"/>
      <c r="M17" s="138"/>
      <c r="N17" s="139" t="s">
        <v>52</v>
      </c>
      <c r="O17" s="140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2"/>
      <c r="AT17" s="143">
        <f t="shared" si="0"/>
        <v>0</v>
      </c>
      <c r="AU17" s="144"/>
      <c r="AV17" s="5"/>
      <c r="AW17" s="5"/>
      <c r="AY17" s="164"/>
      <c r="AZ17" s="165"/>
      <c r="BA17" s="166"/>
      <c r="BB17" s="101"/>
      <c r="BF17" s="115">
        <v>4.1666666666666699E-2</v>
      </c>
    </row>
    <row r="18" spans="1:62" ht="15.95" customHeight="1">
      <c r="A18" s="148"/>
      <c r="B18" s="149"/>
      <c r="C18" s="150"/>
      <c r="D18" s="151"/>
      <c r="E18" s="151"/>
      <c r="F18" s="151"/>
      <c r="G18" s="151"/>
      <c r="H18" s="152"/>
      <c r="I18" s="153"/>
      <c r="J18" s="154"/>
      <c r="K18" s="154"/>
      <c r="L18" s="154"/>
      <c r="M18" s="155"/>
      <c r="N18" s="139" t="s">
        <v>56</v>
      </c>
      <c r="O18" s="156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8"/>
      <c r="AT18" s="143">
        <f t="shared" si="0"/>
        <v>0</v>
      </c>
      <c r="AU18" s="159"/>
      <c r="AV18" s="5"/>
      <c r="AW18" s="5"/>
      <c r="AY18" s="164"/>
      <c r="AZ18" s="165"/>
      <c r="BA18" s="166"/>
      <c r="BB18" s="101"/>
      <c r="BF18" s="115">
        <v>5.2083333333333301E-2</v>
      </c>
      <c r="BJ18" s="1" t="str">
        <f>"A5"&amp;AZ19</f>
        <v>A5</v>
      </c>
    </row>
    <row r="19" spans="1:62" ht="15.95" customHeight="1">
      <c r="A19" s="167"/>
      <c r="B19" s="168"/>
      <c r="C19" s="169"/>
      <c r="D19" s="134"/>
      <c r="E19" s="134"/>
      <c r="F19" s="134"/>
      <c r="G19" s="134"/>
      <c r="H19" s="135"/>
      <c r="I19" s="170"/>
      <c r="J19" s="171"/>
      <c r="K19" s="171"/>
      <c r="L19" s="171"/>
      <c r="M19" s="172"/>
      <c r="N19" s="139" t="s">
        <v>52</v>
      </c>
      <c r="O19" s="156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8"/>
      <c r="AT19" s="143">
        <f t="shared" si="0"/>
        <v>0</v>
      </c>
      <c r="AU19" s="159"/>
      <c r="AV19" s="5"/>
      <c r="AW19" s="5"/>
      <c r="AY19" s="173"/>
      <c r="AZ19" s="174"/>
      <c r="BA19" s="175"/>
      <c r="BB19" s="101"/>
      <c r="BF19" s="115">
        <v>6.25E-2</v>
      </c>
      <c r="BJ19" s="1" t="str">
        <f>"A5"&amp;AZ20</f>
        <v>A5</v>
      </c>
    </row>
    <row r="20" spans="1:62" ht="15.95" customHeight="1">
      <c r="A20" s="167"/>
      <c r="B20" s="168"/>
      <c r="C20" s="169"/>
      <c r="D20" s="151"/>
      <c r="E20" s="151"/>
      <c r="F20" s="151"/>
      <c r="G20" s="151"/>
      <c r="H20" s="152"/>
      <c r="I20" s="170"/>
      <c r="J20" s="171"/>
      <c r="K20" s="171"/>
      <c r="L20" s="171"/>
      <c r="M20" s="172"/>
      <c r="N20" s="139" t="s">
        <v>56</v>
      </c>
      <c r="O20" s="156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8"/>
      <c r="AT20" s="143">
        <f t="shared" si="0"/>
        <v>0</v>
      </c>
      <c r="AU20" s="159"/>
      <c r="AV20" s="5"/>
      <c r="AW20" s="5"/>
      <c r="AY20" s="173"/>
      <c r="AZ20" s="174"/>
      <c r="BA20" s="175"/>
      <c r="BB20" s="101"/>
      <c r="BF20" s="115">
        <v>7.2916666666666699E-2</v>
      </c>
    </row>
    <row r="21" spans="1:62" ht="15.95" customHeight="1">
      <c r="A21" s="131"/>
      <c r="B21" s="132"/>
      <c r="C21" s="133" t="s">
        <v>59</v>
      </c>
      <c r="D21" s="134"/>
      <c r="E21" s="134"/>
      <c r="F21" s="134"/>
      <c r="G21" s="134"/>
      <c r="H21" s="135"/>
      <c r="I21" s="136"/>
      <c r="J21" s="137"/>
      <c r="K21" s="137"/>
      <c r="L21" s="137"/>
      <c r="M21" s="138"/>
      <c r="N21" s="139" t="s">
        <v>52</v>
      </c>
      <c r="O21" s="140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2"/>
      <c r="AT21" s="143">
        <f t="shared" si="0"/>
        <v>0</v>
      </c>
      <c r="AU21" s="144"/>
      <c r="AV21" s="5"/>
      <c r="AW21" s="5"/>
      <c r="AY21" s="176"/>
      <c r="AZ21" s="177"/>
      <c r="BA21" s="178"/>
      <c r="BB21" s="101"/>
      <c r="BF21" s="115">
        <v>8.3333333333333301E-2</v>
      </c>
      <c r="BJ21" s="1">
        <f>AZ22</f>
        <v>0</v>
      </c>
    </row>
    <row r="22" spans="1:62" ht="15.95" customHeight="1" thickBot="1">
      <c r="A22" s="148"/>
      <c r="B22" s="149"/>
      <c r="C22" s="150"/>
      <c r="D22" s="151"/>
      <c r="E22" s="151"/>
      <c r="F22" s="151"/>
      <c r="G22" s="151"/>
      <c r="H22" s="152"/>
      <c r="I22" s="153"/>
      <c r="J22" s="154"/>
      <c r="K22" s="154"/>
      <c r="L22" s="154"/>
      <c r="M22" s="155"/>
      <c r="N22" s="139" t="s">
        <v>56</v>
      </c>
      <c r="O22" s="156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8"/>
      <c r="AT22" s="143">
        <f t="shared" si="0"/>
        <v>0</v>
      </c>
      <c r="AU22" s="159"/>
      <c r="AV22" s="5"/>
      <c r="AW22" s="5"/>
      <c r="AY22" s="176"/>
      <c r="AZ22" s="177"/>
      <c r="BA22" s="179"/>
      <c r="BB22" s="101"/>
      <c r="BF22" s="115">
        <v>9.375E-2</v>
      </c>
      <c r="BJ22" s="1">
        <f t="shared" ref="BJ22:BJ41" si="1">AZ23</f>
        <v>0</v>
      </c>
    </row>
    <row r="23" spans="1:62" ht="15.95" customHeight="1">
      <c r="A23"/>
      <c r="B23" s="180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5"/>
      <c r="AW23" s="5"/>
      <c r="AY23" s="176"/>
      <c r="AZ23" s="177"/>
      <c r="BA23" s="178"/>
      <c r="BB23" s="101"/>
      <c r="BF23" s="115">
        <v>0.104166666666667</v>
      </c>
      <c r="BJ23" s="1">
        <f t="shared" si="1"/>
        <v>0</v>
      </c>
    </row>
    <row r="24" spans="1:62" ht="15.95" customHeight="1">
      <c r="A24"/>
      <c r="B24" s="182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5"/>
      <c r="AW24" s="5"/>
      <c r="AY24" s="176"/>
      <c r="AZ24" s="177"/>
      <c r="BA24" s="178"/>
      <c r="BB24" s="101"/>
      <c r="BF24" s="115">
        <v>0.114583333333333</v>
      </c>
      <c r="BJ24" s="1">
        <f t="shared" si="1"/>
        <v>0</v>
      </c>
    </row>
    <row r="25" spans="1:62" ht="15.95" customHeight="1">
      <c r="A25"/>
      <c r="B25" s="182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5"/>
      <c r="AW25" s="5"/>
      <c r="AY25" s="176"/>
      <c r="AZ25" s="177"/>
      <c r="BA25" s="178"/>
      <c r="BB25" s="101"/>
      <c r="BF25" s="115">
        <v>0.125</v>
      </c>
      <c r="BJ25" s="1">
        <f t="shared" si="1"/>
        <v>0</v>
      </c>
    </row>
    <row r="26" spans="1:62" ht="15.95" customHeight="1">
      <c r="A26"/>
      <c r="B26" s="184" t="s">
        <v>60</v>
      </c>
      <c r="C26" s="184"/>
      <c r="D26" s="184"/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5"/>
      <c r="AW26" s="5"/>
      <c r="AY26" s="176"/>
      <c r="AZ26" s="177"/>
      <c r="BA26" s="178"/>
      <c r="BF26" s="115">
        <v>0.13541666666666699</v>
      </c>
      <c r="BJ26" s="1">
        <f t="shared" si="1"/>
        <v>0</v>
      </c>
    </row>
    <row r="27" spans="1:62" ht="15.95" customHeight="1">
      <c r="A27" s="185"/>
      <c r="B27"/>
      <c r="C27"/>
      <c r="D27"/>
      <c r="E27" s="186"/>
      <c r="F27" s="186"/>
      <c r="G27" s="186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 s="5"/>
      <c r="AW27" s="5"/>
      <c r="AY27" s="176"/>
      <c r="AZ27" s="177"/>
      <c r="BA27" s="178"/>
      <c r="BF27" s="115">
        <v>0.14583333333333301</v>
      </c>
      <c r="BJ27" s="1">
        <f t="shared" si="1"/>
        <v>0</v>
      </c>
    </row>
    <row r="28" spans="1:62" ht="15.95" customHeight="1">
      <c r="A28" s="187" t="s">
        <v>61</v>
      </c>
      <c r="B28" s="187"/>
      <c r="C28" s="187"/>
      <c r="D28" s="187"/>
      <c r="E28" s="187"/>
      <c r="F28" s="187"/>
      <c r="G28" s="188" t="s">
        <v>8</v>
      </c>
      <c r="H28" s="188"/>
      <c r="I28" s="188"/>
      <c r="J28" s="188"/>
      <c r="K28" s="188"/>
      <c r="L28" s="188"/>
      <c r="M28" s="189" t="s">
        <v>62</v>
      </c>
      <c r="N28" s="188"/>
      <c r="O28" s="188"/>
      <c r="P28" s="188"/>
      <c r="Q28" s="188"/>
      <c r="R28" s="190"/>
      <c r="S28" s="191" t="s">
        <v>63</v>
      </c>
      <c r="T28" s="188"/>
      <c r="U28" s="190"/>
      <c r="V28" s="189" t="s">
        <v>64</v>
      </c>
      <c r="W28" s="188"/>
      <c r="X28" s="188"/>
      <c r="Y28" s="188"/>
      <c r="Z28" s="190"/>
      <c r="AA28" s="192" t="s">
        <v>65</v>
      </c>
      <c r="AB28" s="193" t="s">
        <v>66</v>
      </c>
      <c r="AC28" s="193"/>
      <c r="AD28" s="193"/>
      <c r="AE28" s="193"/>
      <c r="AF28" s="193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4"/>
      <c r="AS28" s="194"/>
      <c r="AT28" s="194"/>
      <c r="AU28" s="194"/>
      <c r="AV28" s="194"/>
      <c r="AW28" s="194"/>
      <c r="AX28" s="194"/>
      <c r="AY28" s="176"/>
      <c r="AZ28" s="177"/>
      <c r="BA28" s="178"/>
      <c r="BF28" s="115">
        <v>0.15625</v>
      </c>
      <c r="BJ28" s="1">
        <f t="shared" si="1"/>
        <v>0</v>
      </c>
    </row>
    <row r="29" spans="1:62" ht="15.95" customHeight="1">
      <c r="A29" s="195">
        <f>$R$8</f>
        <v>0</v>
      </c>
      <c r="B29" s="195"/>
      <c r="C29" s="195"/>
      <c r="D29" s="195"/>
      <c r="E29" s="195"/>
      <c r="F29" s="195"/>
      <c r="G29" s="196"/>
      <c r="H29" s="196"/>
      <c r="I29" s="196"/>
      <c r="J29" s="196"/>
      <c r="K29" s="196"/>
      <c r="L29" s="196"/>
      <c r="M29" s="197" t="str">
        <f>D15</f>
        <v>訪問型サービスC</v>
      </c>
      <c r="N29" s="198"/>
      <c r="O29" s="198"/>
      <c r="P29" s="198"/>
      <c r="Q29" s="198"/>
      <c r="R29" s="199"/>
      <c r="S29" s="200"/>
      <c r="T29" s="201"/>
      <c r="U29" s="202"/>
      <c r="V29" s="203" t="str">
        <f>IF(ISERROR(VLOOKUP(M29,$AY$14:$BA$16,3,0)),"0",IF(VLOOKUP(M29,$AY$14:$BA$40,3,0)=0,"0",VLOOKUP(M29,$AY$14:$BA$40,3,0)))</f>
        <v>0</v>
      </c>
      <c r="W29" s="204"/>
      <c r="X29" s="204"/>
      <c r="Y29" s="204"/>
      <c r="Z29" s="205"/>
      <c r="AA29" s="206">
        <f>AT16</f>
        <v>0</v>
      </c>
      <c r="AB29" s="207">
        <f>V29*AA29</f>
        <v>0</v>
      </c>
      <c r="AC29" s="207"/>
      <c r="AD29" s="207"/>
      <c r="AE29" s="207"/>
      <c r="AF29" s="207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4"/>
      <c r="AS29" s="194"/>
      <c r="AT29" s="194"/>
      <c r="AU29" s="194"/>
      <c r="AV29" s="194"/>
      <c r="AW29" s="194"/>
      <c r="AX29" s="194"/>
      <c r="AY29" s="176"/>
      <c r="AZ29" s="177"/>
      <c r="BA29" s="178"/>
      <c r="BF29" s="115">
        <v>0.16666666666666699</v>
      </c>
      <c r="BJ29" s="1">
        <f t="shared" si="1"/>
        <v>0</v>
      </c>
    </row>
    <row r="30" spans="1:62" ht="15.95" customHeight="1">
      <c r="A30" s="195">
        <f>$R$8</f>
        <v>0</v>
      </c>
      <c r="B30" s="195"/>
      <c r="C30" s="195"/>
      <c r="D30" s="195"/>
      <c r="E30" s="195"/>
      <c r="F30" s="195"/>
      <c r="G30" s="196"/>
      <c r="H30" s="196"/>
      <c r="I30" s="196"/>
      <c r="J30" s="196"/>
      <c r="K30" s="196"/>
      <c r="L30" s="196"/>
      <c r="M30" s="197">
        <f>D17</f>
        <v>0</v>
      </c>
      <c r="N30" s="198"/>
      <c r="O30" s="198"/>
      <c r="P30" s="198"/>
      <c r="Q30" s="198"/>
      <c r="R30" s="199"/>
      <c r="S30" s="200"/>
      <c r="T30" s="201"/>
      <c r="U30" s="202"/>
      <c r="V30" s="203" t="str">
        <f>IF(ISERROR(VLOOKUP(M30,$AY$14:$BA$16,3,0)),"0",IF(VLOOKUP(M30,$AY$14:$BA$40,3,0)=0,"0",VLOOKUP(M30,$AY$14:$BA$40,3,0)))</f>
        <v>0</v>
      </c>
      <c r="W30" s="204"/>
      <c r="X30" s="204"/>
      <c r="Y30" s="204"/>
      <c r="Z30" s="205"/>
      <c r="AA30" s="206">
        <f>AT18</f>
        <v>0</v>
      </c>
      <c r="AB30" s="207">
        <f>V30*AA30</f>
        <v>0</v>
      </c>
      <c r="AC30" s="207"/>
      <c r="AD30" s="207"/>
      <c r="AE30" s="207"/>
      <c r="AF30" s="207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76"/>
      <c r="AZ30" s="177"/>
      <c r="BA30" s="178"/>
      <c r="BF30" s="115">
        <v>0.17708333333333301</v>
      </c>
      <c r="BJ30" s="1">
        <f t="shared" si="1"/>
        <v>0</v>
      </c>
    </row>
    <row r="31" spans="1:62" ht="15.95" customHeight="1">
      <c r="A31" s="195">
        <f>$R$8</f>
        <v>0</v>
      </c>
      <c r="B31" s="195"/>
      <c r="C31" s="195"/>
      <c r="D31" s="195"/>
      <c r="E31" s="195"/>
      <c r="F31" s="195"/>
      <c r="G31" s="196"/>
      <c r="H31" s="196"/>
      <c r="I31" s="196"/>
      <c r="J31" s="196"/>
      <c r="K31" s="196"/>
      <c r="L31" s="196"/>
      <c r="M31" s="197">
        <f>D19</f>
        <v>0</v>
      </c>
      <c r="N31" s="198"/>
      <c r="O31" s="198"/>
      <c r="P31" s="198"/>
      <c r="Q31" s="198"/>
      <c r="R31" s="199"/>
      <c r="S31" s="200"/>
      <c r="T31" s="201"/>
      <c r="U31" s="202"/>
      <c r="V31" s="203" t="str">
        <f>IF(ISERROR(VLOOKUP(M31,$AY$14:$BA$16,3,0)),"0",IF(VLOOKUP(M31,$AY$14:$BA$40,3,0)=0,"0",VLOOKUP(M31,$AY$14:$BA$40,3,0)))</f>
        <v>0</v>
      </c>
      <c r="W31" s="204"/>
      <c r="X31" s="204"/>
      <c r="Y31" s="204"/>
      <c r="Z31" s="205"/>
      <c r="AA31" s="206">
        <f>AT20</f>
        <v>0</v>
      </c>
      <c r="AB31" s="207">
        <f>V31*AA31</f>
        <v>0</v>
      </c>
      <c r="AC31" s="207"/>
      <c r="AD31" s="207"/>
      <c r="AE31" s="207"/>
      <c r="AF31" s="207"/>
      <c r="AG31" s="194"/>
      <c r="AH31" s="194"/>
      <c r="AI31" s="194"/>
      <c r="AJ31" s="194"/>
      <c r="AK31" s="194"/>
      <c r="AL31" s="194"/>
      <c r="AM31" s="194"/>
      <c r="AN31" s="194"/>
      <c r="AO31" s="194"/>
      <c r="AP31" s="194"/>
      <c r="AQ31" s="194"/>
      <c r="AR31" s="194"/>
      <c r="AS31" s="194"/>
      <c r="AT31" s="194"/>
      <c r="AU31" s="194"/>
      <c r="AV31" s="194"/>
      <c r="AW31" s="194"/>
      <c r="AX31" s="194"/>
      <c r="AY31" s="176"/>
      <c r="AZ31" s="177"/>
      <c r="BA31" s="178"/>
      <c r="BF31" s="115">
        <v>0.1875</v>
      </c>
      <c r="BJ31" s="1">
        <f t="shared" si="1"/>
        <v>0</v>
      </c>
    </row>
    <row r="32" spans="1:62" ht="15.95" customHeight="1">
      <c r="A32" s="195">
        <f>$R$8</f>
        <v>0</v>
      </c>
      <c r="B32" s="195"/>
      <c r="C32" s="195"/>
      <c r="D32" s="195"/>
      <c r="E32" s="195"/>
      <c r="F32" s="195"/>
      <c r="G32" s="196"/>
      <c r="H32" s="196"/>
      <c r="I32" s="196"/>
      <c r="J32" s="196"/>
      <c r="K32" s="196"/>
      <c r="L32" s="196"/>
      <c r="M32" s="208">
        <f>D21</f>
        <v>0</v>
      </c>
      <c r="N32" s="209"/>
      <c r="O32" s="209"/>
      <c r="P32" s="209"/>
      <c r="Q32" s="209"/>
      <c r="R32" s="210"/>
      <c r="S32" s="211"/>
      <c r="T32" s="212"/>
      <c r="U32" s="213"/>
      <c r="V32" s="203" t="str">
        <f>IF(ISERROR(VLOOKUP(M32,$AY$14:$BA$16,3,0)),"0",IF(VLOOKUP(M32,$AY$14:$BA$40,3,0)=0,"0",VLOOKUP(M32,$AY$14:$BA$40,3,0)))</f>
        <v>0</v>
      </c>
      <c r="W32" s="204"/>
      <c r="X32" s="204"/>
      <c r="Y32" s="204"/>
      <c r="Z32" s="205"/>
      <c r="AA32" s="214">
        <f>AT22</f>
        <v>0</v>
      </c>
      <c r="AB32" s="207">
        <f>V32*AA32</f>
        <v>0</v>
      </c>
      <c r="AC32" s="207"/>
      <c r="AD32" s="207"/>
      <c r="AE32" s="207"/>
      <c r="AF32" s="207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76"/>
      <c r="AZ32" s="177"/>
      <c r="BA32" s="178"/>
      <c r="BF32" s="115">
        <v>0.19791666666666699</v>
      </c>
      <c r="BJ32" s="1">
        <f t="shared" si="1"/>
        <v>0</v>
      </c>
    </row>
    <row r="33" spans="1:62" ht="15.95" customHeight="1">
      <c r="A33" s="215"/>
      <c r="B33" s="215"/>
      <c r="C33" s="215"/>
      <c r="D33" s="215"/>
      <c r="E33" s="215"/>
      <c r="F33" s="215"/>
      <c r="G33" s="196"/>
      <c r="H33" s="196"/>
      <c r="I33" s="196"/>
      <c r="J33" s="196"/>
      <c r="K33" s="196"/>
      <c r="L33" s="196"/>
      <c r="M33" s="74"/>
      <c r="N33" s="216"/>
      <c r="O33" s="216"/>
      <c r="P33" s="216"/>
      <c r="Q33" s="216"/>
      <c r="R33" s="75"/>
      <c r="S33" s="74"/>
      <c r="T33" s="216"/>
      <c r="U33" s="75"/>
      <c r="V33" s="217"/>
      <c r="W33" s="218"/>
      <c r="X33" s="218"/>
      <c r="Y33" s="218"/>
      <c r="Z33" s="219"/>
      <c r="AA33" s="220"/>
      <c r="AB33" s="221" t="str">
        <f>IF(ISERROR(VLOOKUP(M33,BB21:BD43,3,0)),"",IF(VLOOKUP(M33,BB21:BD43,3,0)=0,"",VLOOKUP(M33,BB21:BD43,3,0)))</f>
        <v/>
      </c>
      <c r="AC33" s="221"/>
      <c r="AD33" s="221"/>
      <c r="AE33" s="221"/>
      <c r="AF33" s="221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76"/>
      <c r="AZ33" s="177"/>
      <c r="BA33" s="178"/>
      <c r="BF33" s="115">
        <v>0.20833333333333301</v>
      </c>
      <c r="BJ33" s="1">
        <f t="shared" si="1"/>
        <v>0</v>
      </c>
    </row>
    <row r="34" spans="1:62" ht="15.95" customHeight="1">
      <c r="A34" s="215"/>
      <c r="B34" s="215"/>
      <c r="C34" s="215"/>
      <c r="D34" s="215"/>
      <c r="E34" s="215"/>
      <c r="F34" s="215"/>
      <c r="G34" s="222"/>
      <c r="H34" s="222"/>
      <c r="I34" s="222"/>
      <c r="J34" s="222"/>
      <c r="K34" s="222"/>
      <c r="L34" s="222"/>
      <c r="M34" s="74"/>
      <c r="N34" s="216"/>
      <c r="O34" s="216"/>
      <c r="P34" s="216"/>
      <c r="Q34" s="216"/>
      <c r="R34" s="75"/>
      <c r="S34" s="74"/>
      <c r="T34" s="216"/>
      <c r="U34" s="75"/>
      <c r="V34" s="217"/>
      <c r="W34" s="218"/>
      <c r="X34" s="218"/>
      <c r="Y34" s="218"/>
      <c r="Z34" s="219"/>
      <c r="AA34" s="220"/>
      <c r="AB34" s="221" t="str">
        <f>IF(ISERROR(VLOOKUP(M34,BB21:BD43,3,0)),"",IF(VLOOKUP(M34,BB21:BD43,3,0)=0,"",VLOOKUP(M34,BB21:BD43,3,0)))</f>
        <v/>
      </c>
      <c r="AC34" s="221"/>
      <c r="AD34" s="221"/>
      <c r="AE34" s="221"/>
      <c r="AF34" s="221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76"/>
      <c r="AZ34" s="177"/>
      <c r="BA34" s="178"/>
      <c r="BC34" s="102" t="s">
        <v>67</v>
      </c>
      <c r="BD34" s="223">
        <f>SUM(IF(ISERROR(SUM(AB29:AD31,#REF!)),0,SUM(AB29:AD31,#REF!)))</f>
        <v>0</v>
      </c>
      <c r="BF34" s="115">
        <v>0.21875</v>
      </c>
      <c r="BJ34" s="1">
        <f t="shared" si="1"/>
        <v>0</v>
      </c>
    </row>
    <row r="35" spans="1:62" ht="15.95" customHeight="1">
      <c r="A35" s="224"/>
      <c r="B35" s="224"/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5"/>
      <c r="N35" s="225"/>
      <c r="O35" s="225"/>
      <c r="P35" s="225"/>
      <c r="Q35" s="225"/>
      <c r="R35" s="225"/>
      <c r="S35" s="225"/>
      <c r="T35" s="225"/>
      <c r="U35" s="226"/>
      <c r="V35" s="227" t="s">
        <v>68</v>
      </c>
      <c r="W35" s="228"/>
      <c r="X35" s="228"/>
      <c r="Y35" s="228"/>
      <c r="Z35" s="228"/>
      <c r="AA35" s="229"/>
      <c r="AB35" s="230">
        <f>SUM(AB29:AF34,IF(ISERROR(VLOOKUP(#REF!,$AY$23:$BA$28,3,0)),0,#REF!),IF(ISERROR(VLOOKUP(#REF!,$AY$23:$BA$28,3,0)),0,#REF!),IF(ISERROR(VLOOKUP(#REF!,$AY$23:$BA$28,3,0)),0,#REF!))</f>
        <v>0</v>
      </c>
      <c r="AC35" s="230"/>
      <c r="AD35" s="230"/>
      <c r="AE35" s="230"/>
      <c r="AF35" s="230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5"/>
      <c r="AW35" s="5"/>
      <c r="AX35"/>
      <c r="AY35" s="176"/>
      <c r="AZ35" s="177"/>
      <c r="BA35" s="178"/>
      <c r="BF35" s="115">
        <v>0.22916666666666699</v>
      </c>
      <c r="BJ35" s="1">
        <f t="shared" si="1"/>
        <v>0</v>
      </c>
    </row>
    <row r="36" spans="1:62" ht="15.95" customHeight="1">
      <c r="AV36" s="5"/>
      <c r="AW36" s="5"/>
      <c r="AX36"/>
      <c r="AY36" s="176"/>
      <c r="AZ36" s="177"/>
      <c r="BA36" s="178"/>
      <c r="BF36" s="115">
        <v>0.23958333333333301</v>
      </c>
      <c r="BJ36" s="1">
        <f t="shared" si="1"/>
        <v>0</v>
      </c>
    </row>
    <row r="37" spans="1:62">
      <c r="AE37" s="231"/>
      <c r="AF37" s="231"/>
      <c r="AG37" s="231"/>
      <c r="AH37" s="231"/>
      <c r="AV37" s="5"/>
      <c r="AW37" s="5"/>
      <c r="AX37"/>
      <c r="AY37" s="176"/>
      <c r="AZ37" s="177"/>
      <c r="BA37" s="178"/>
      <c r="BF37" s="115">
        <v>0.25</v>
      </c>
      <c r="BJ37" s="1">
        <f t="shared" si="1"/>
        <v>0</v>
      </c>
    </row>
    <row r="38" spans="1:62" ht="15.95" customHeight="1">
      <c r="AV38" s="5"/>
      <c r="AW38" s="5"/>
      <c r="AX38"/>
      <c r="AY38" s="176"/>
      <c r="AZ38" s="177"/>
      <c r="BA38" s="178"/>
      <c r="BF38" s="115">
        <v>0.26041666666666702</v>
      </c>
      <c r="BJ38" s="1">
        <f t="shared" si="1"/>
        <v>0</v>
      </c>
    </row>
    <row r="39" spans="1:62" ht="15.95" customHeight="1"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 s="176"/>
      <c r="AZ39" s="177"/>
      <c r="BA39" s="178"/>
      <c r="BF39" s="115">
        <v>0.27083333333333298</v>
      </c>
      <c r="BJ39" s="1">
        <f t="shared" si="1"/>
        <v>0</v>
      </c>
    </row>
    <row r="40" spans="1:62" ht="25.5" customHeight="1">
      <c r="AV40"/>
      <c r="AW40"/>
      <c r="AX40"/>
      <c r="AY40" s="176"/>
      <c r="AZ40" s="177"/>
      <c r="BA40" s="178"/>
      <c r="BF40" s="115">
        <v>0.28125</v>
      </c>
    </row>
    <row r="41" spans="1:62" ht="15.95" customHeight="1">
      <c r="AV41"/>
      <c r="AW41"/>
      <c r="AX41"/>
      <c r="AY41" s="176"/>
      <c r="AZ41" s="177"/>
      <c r="BA41" s="178"/>
      <c r="BF41" s="115">
        <v>0.29166666666666702</v>
      </c>
      <c r="BJ41" s="1">
        <f t="shared" si="1"/>
        <v>0</v>
      </c>
    </row>
    <row r="42" spans="1:62" ht="15.95" customHeight="1">
      <c r="AV42" s="232"/>
      <c r="AW42" s="232"/>
      <c r="AX42" s="233"/>
      <c r="AY42" s="176"/>
      <c r="AZ42" s="177"/>
      <c r="BA42" s="178"/>
      <c r="BF42" s="115">
        <v>0.30208333333333298</v>
      </c>
    </row>
    <row r="43" spans="1:62" ht="21.75" customHeight="1">
      <c r="AV43" s="234"/>
      <c r="AW43" s="234"/>
      <c r="AX43" s="235"/>
      <c r="AY43" s="176"/>
      <c r="AZ43" s="177"/>
      <c r="BA43" s="236"/>
      <c r="BF43" s="115">
        <v>0.3125</v>
      </c>
      <c r="BJ43" s="1">
        <f>AZ45</f>
        <v>0</v>
      </c>
    </row>
    <row r="44" spans="1:62" ht="15.95" customHeight="1">
      <c r="AV44" s="234"/>
      <c r="AW44" s="234"/>
      <c r="AX44" s="235"/>
      <c r="AY44" s="176"/>
      <c r="AZ44" s="177"/>
      <c r="BA44" s="237"/>
      <c r="BF44" s="115">
        <v>0.32291666666666702</v>
      </c>
      <c r="BJ44" s="1">
        <f>AZ46</f>
        <v>0</v>
      </c>
    </row>
    <row r="45" spans="1:62" ht="15.95" customHeight="1">
      <c r="AV45" s="234"/>
      <c r="AW45" s="234"/>
      <c r="AX45" s="235"/>
      <c r="AY45" s="176"/>
      <c r="AZ45" s="177"/>
      <c r="BA45" s="237"/>
      <c r="BF45" s="115">
        <v>0.33333333333333298</v>
      </c>
      <c r="BJ45" s="1">
        <f>AZ47</f>
        <v>0</v>
      </c>
    </row>
    <row r="46" spans="1:62" ht="15.95" customHeight="1">
      <c r="AV46" s="234"/>
      <c r="AW46" s="234"/>
      <c r="AX46" s="235"/>
      <c r="AY46" s="176"/>
      <c r="AZ46" s="177"/>
      <c r="BA46" s="237"/>
      <c r="BF46" s="115">
        <v>0.34375</v>
      </c>
      <c r="BJ46" s="1">
        <f>AZ48</f>
        <v>0</v>
      </c>
    </row>
    <row r="47" spans="1:62" ht="15.95" customHeight="1">
      <c r="AV47" s="234"/>
      <c r="AW47" s="234"/>
      <c r="AX47" s="235"/>
      <c r="AY47" s="176"/>
      <c r="AZ47" s="177"/>
      <c r="BA47" s="237"/>
      <c r="BF47" s="115">
        <v>0.35416666666666702</v>
      </c>
    </row>
    <row r="48" spans="1:62" ht="15.95" customHeight="1">
      <c r="AV48" s="234"/>
      <c r="AW48" s="234"/>
      <c r="AX48" s="235"/>
      <c r="AY48" s="176"/>
      <c r="AZ48" s="177"/>
      <c r="BA48" s="237"/>
      <c r="BF48" s="115">
        <v>0.36458333333333298</v>
      </c>
    </row>
    <row r="49" spans="48:58" ht="15.95" customHeight="1">
      <c r="AV49" s="234"/>
      <c r="AW49" s="234"/>
      <c r="AX49" s="235"/>
      <c r="AY49" s="93"/>
      <c r="AZ49" s="93"/>
      <c r="BA49" s="93"/>
      <c r="BF49" s="115">
        <v>0.375</v>
      </c>
    </row>
    <row r="50" spans="48:58" ht="15.95" customHeight="1">
      <c r="AV50" s="238"/>
      <c r="AW50" s="238"/>
      <c r="AX50" s="235"/>
      <c r="AY50" s="93"/>
      <c r="AZ50" s="93"/>
      <c r="BA50" s="93"/>
      <c r="BF50" s="115"/>
    </row>
    <row r="51" spans="48:58" ht="15.95" customHeight="1">
      <c r="AV51" s="234"/>
      <c r="AW51" s="234"/>
      <c r="AX51" s="235"/>
      <c r="AY51" s="93"/>
      <c r="AZ51" s="93"/>
      <c r="BA51" s="93"/>
      <c r="BF51" s="115">
        <v>0.38541666666666702</v>
      </c>
    </row>
    <row r="52" spans="48:58" ht="15.95" customHeight="1">
      <c r="AV52" s="234"/>
      <c r="AW52" s="234"/>
      <c r="AX52" s="235"/>
      <c r="AY52" s="93"/>
      <c r="AZ52" s="93"/>
      <c r="BA52" s="93"/>
      <c r="BF52" s="115">
        <v>0.39583333333333298</v>
      </c>
    </row>
    <row r="53" spans="48:58" ht="15.95" customHeight="1">
      <c r="AV53" s="239"/>
      <c r="AW53" s="239"/>
      <c r="AX53" s="235"/>
      <c r="AY53" s="93"/>
      <c r="AZ53" s="93"/>
      <c r="BA53" s="93"/>
      <c r="BF53" s="115">
        <v>0.40625</v>
      </c>
    </row>
    <row r="54" spans="48:58" ht="15.95" customHeight="1">
      <c r="AV54" s="239"/>
      <c r="AW54" s="239"/>
      <c r="AX54" s="240"/>
      <c r="AY54" s="93"/>
      <c r="AZ54" s="93"/>
      <c r="BA54" s="93"/>
      <c r="BF54" s="115">
        <v>0.41666666666666702</v>
      </c>
    </row>
    <row r="55" spans="48:58" ht="24.75" customHeight="1">
      <c r="AV55" s="239"/>
      <c r="AW55" s="239"/>
      <c r="AX55" s="241"/>
      <c r="AY55" s="93"/>
      <c r="AZ55" s="93"/>
      <c r="BA55" s="93"/>
      <c r="BF55" s="115">
        <v>0.42708333333333298</v>
      </c>
    </row>
    <row r="56" spans="48:58" ht="15.95" customHeight="1">
      <c r="AV56" s="239"/>
      <c r="AW56" s="239"/>
      <c r="AX56" s="242"/>
      <c r="BF56" s="115">
        <v>0.4375</v>
      </c>
    </row>
    <row r="57" spans="48:58" ht="24" customHeight="1">
      <c r="AV57" s="243"/>
      <c r="AW57" s="243"/>
      <c r="AX57" s="242"/>
      <c r="BF57" s="115">
        <v>0.44791666666666702</v>
      </c>
    </row>
    <row r="58" spans="48:58">
      <c r="BF58" s="115">
        <v>0.69791666666666696</v>
      </c>
    </row>
    <row r="59" spans="48:58">
      <c r="BF59" s="115">
        <v>0.70833333333333304</v>
      </c>
    </row>
    <row r="60" spans="48:58">
      <c r="BF60" s="115">
        <v>0.71875</v>
      </c>
    </row>
    <row r="61" spans="48:58">
      <c r="AV61"/>
      <c r="AW61"/>
      <c r="BF61" s="115">
        <v>0.72916666666666696</v>
      </c>
    </row>
    <row r="62" spans="48:58">
      <c r="BF62" s="115">
        <v>0.73958333333333304</v>
      </c>
    </row>
    <row r="63" spans="48:58">
      <c r="AX63"/>
      <c r="BF63" s="115">
        <v>0.75</v>
      </c>
    </row>
    <row r="64" spans="48:58">
      <c r="BF64" s="115">
        <v>0.76041666666666696</v>
      </c>
    </row>
    <row r="65" spans="58:58">
      <c r="BF65" s="115">
        <v>0.77083333333333304</v>
      </c>
    </row>
    <row r="66" spans="58:58">
      <c r="BF66" s="115">
        <v>0.78125</v>
      </c>
    </row>
    <row r="67" spans="58:58">
      <c r="BF67" s="115">
        <v>0.79166666666666696</v>
      </c>
    </row>
    <row r="68" spans="58:58">
      <c r="BF68" s="115">
        <v>0.80208333333333304</v>
      </c>
    </row>
    <row r="69" spans="58:58">
      <c r="BF69" s="115">
        <v>0.8125</v>
      </c>
    </row>
    <row r="70" spans="58:58">
      <c r="BF70" s="115">
        <v>0.82291666666666696</v>
      </c>
    </row>
    <row r="71" spans="58:58">
      <c r="BF71" s="115">
        <v>0.83333333333333304</v>
      </c>
    </row>
    <row r="72" spans="58:58">
      <c r="BF72" s="115">
        <v>0.84375</v>
      </c>
    </row>
    <row r="73" spans="58:58">
      <c r="BF73" s="115">
        <v>0.85416666666666696</v>
      </c>
    </row>
    <row r="74" spans="58:58">
      <c r="BF74" s="115">
        <v>0.86458333333333304</v>
      </c>
    </row>
    <row r="75" spans="58:58">
      <c r="BF75" s="115">
        <v>0.875</v>
      </c>
    </row>
    <row r="76" spans="58:58">
      <c r="BF76" s="115">
        <v>0.88541666666666696</v>
      </c>
    </row>
    <row r="77" spans="58:58">
      <c r="BF77" s="115">
        <v>0.89583333333333304</v>
      </c>
    </row>
    <row r="78" spans="58:58">
      <c r="BF78" s="115">
        <v>0.90625</v>
      </c>
    </row>
    <row r="79" spans="58:58">
      <c r="BF79" s="115">
        <v>0.91666666666666696</v>
      </c>
    </row>
    <row r="80" spans="58:58">
      <c r="BF80" s="115">
        <v>0.92708333333333304</v>
      </c>
    </row>
    <row r="81" spans="58:58">
      <c r="BF81" s="115">
        <v>0.9375</v>
      </c>
    </row>
    <row r="82" spans="58:58">
      <c r="BF82" s="115">
        <v>0.94791666666666696</v>
      </c>
    </row>
    <row r="83" spans="58:58">
      <c r="BF83" s="115">
        <v>0.95833333333333304</v>
      </c>
    </row>
    <row r="84" spans="58:58">
      <c r="BF84" s="115">
        <v>0.96875</v>
      </c>
    </row>
    <row r="85" spans="58:58">
      <c r="BF85" s="115">
        <v>0.97916666666666696</v>
      </c>
    </row>
    <row r="86" spans="58:58">
      <c r="BF86" s="115">
        <v>0.98958333333333304</v>
      </c>
    </row>
    <row r="397" spans="47:47">
      <c r="AU397" s="244"/>
    </row>
    <row r="398" spans="47:47">
      <c r="AU398" s="244"/>
    </row>
    <row r="399" spans="47:47">
      <c r="AU399" s="244"/>
    </row>
    <row r="400" spans="47:47">
      <c r="AU400" s="244"/>
    </row>
    <row r="401" spans="47:47">
      <c r="AU401" s="244"/>
    </row>
    <row r="402" spans="47:47">
      <c r="AU402" s="244"/>
    </row>
    <row r="403" spans="47:47">
      <c r="AU403" s="244"/>
    </row>
    <row r="404" spans="47:47">
      <c r="AU404" s="244"/>
    </row>
    <row r="405" spans="47:47">
      <c r="AU405" s="244"/>
    </row>
    <row r="406" spans="47:47">
      <c r="AU406" s="244"/>
    </row>
    <row r="407" spans="47:47">
      <c r="AU407" s="244"/>
    </row>
    <row r="408" spans="47:47">
      <c r="AU408" s="244"/>
    </row>
    <row r="409" spans="47:47">
      <c r="AU409" s="244"/>
    </row>
    <row r="410" spans="47:47">
      <c r="AU410" s="244"/>
    </row>
    <row r="411" spans="47:47">
      <c r="AU411" s="244"/>
    </row>
    <row r="412" spans="47:47">
      <c r="AU412" s="244"/>
    </row>
    <row r="413" spans="47:47">
      <c r="AU413" s="244"/>
    </row>
    <row r="414" spans="47:47">
      <c r="AU414" s="244"/>
    </row>
    <row r="415" spans="47:47">
      <c r="AU415" s="244"/>
    </row>
    <row r="416" spans="47:47">
      <c r="AU416" s="244"/>
    </row>
    <row r="417" spans="47:47">
      <c r="AU417" s="244"/>
    </row>
    <row r="418" spans="47:47">
      <c r="AU418" s="244"/>
    </row>
    <row r="419" spans="47:47">
      <c r="AU419" s="244"/>
    </row>
    <row r="420" spans="47:47">
      <c r="AU420" s="244"/>
    </row>
    <row r="421" spans="47:47">
      <c r="AU421" s="244"/>
    </row>
    <row r="422" spans="47:47">
      <c r="AU422" s="244"/>
    </row>
    <row r="423" spans="47:47">
      <c r="AU423" s="244"/>
    </row>
    <row r="424" spans="47:47">
      <c r="AU424" s="244"/>
    </row>
    <row r="425" spans="47:47">
      <c r="AU425" s="244"/>
    </row>
    <row r="426" spans="47:47">
      <c r="AU426" s="244"/>
    </row>
    <row r="427" spans="47:47">
      <c r="AU427" s="244"/>
    </row>
    <row r="428" spans="47:47">
      <c r="AU428" s="244"/>
    </row>
    <row r="429" spans="47:47">
      <c r="AU429" s="244"/>
    </row>
    <row r="430" spans="47:47">
      <c r="AU430" s="244"/>
    </row>
    <row r="431" spans="47:47">
      <c r="AU431" s="244"/>
    </row>
    <row r="432" spans="47:47">
      <c r="AU432" s="244"/>
    </row>
    <row r="433" spans="47:47">
      <c r="AU433" s="244"/>
    </row>
    <row r="434" spans="47:47">
      <c r="AU434" s="244"/>
    </row>
    <row r="435" spans="47:47">
      <c r="AU435" s="244"/>
    </row>
    <row r="436" spans="47:47">
      <c r="AU436" s="244"/>
    </row>
    <row r="437" spans="47:47">
      <c r="AU437" s="244"/>
    </row>
    <row r="438" spans="47:47">
      <c r="AU438" s="244"/>
    </row>
    <row r="439" spans="47:47">
      <c r="AU439" s="244"/>
    </row>
    <row r="440" spans="47:47">
      <c r="AU440" s="244"/>
    </row>
    <row r="441" spans="47:47">
      <c r="AU441" s="244"/>
    </row>
    <row r="442" spans="47:47">
      <c r="AU442" s="244"/>
    </row>
    <row r="443" spans="47:47">
      <c r="AU443" s="244"/>
    </row>
    <row r="444" spans="47:47">
      <c r="AU444" s="244"/>
    </row>
    <row r="445" spans="47:47">
      <c r="AU445" s="244"/>
    </row>
    <row r="446" spans="47:47">
      <c r="AU446" s="244"/>
    </row>
    <row r="447" spans="47:47">
      <c r="AU447" s="244"/>
    </row>
    <row r="448" spans="47:47">
      <c r="AU448" s="244"/>
    </row>
    <row r="449" spans="47:47">
      <c r="AU449" s="244"/>
    </row>
    <row r="450" spans="47:47">
      <c r="AU450" s="244"/>
    </row>
    <row r="451" spans="47:47">
      <c r="AU451" s="244"/>
    </row>
    <row r="452" spans="47:47">
      <c r="AU452" s="244"/>
    </row>
    <row r="453" spans="47:47">
      <c r="AU453" s="244"/>
    </row>
    <row r="454" spans="47:47">
      <c r="AU454" s="244"/>
    </row>
    <row r="455" spans="47:47">
      <c r="AU455" s="244"/>
    </row>
    <row r="456" spans="47:47">
      <c r="AU456" s="244"/>
    </row>
    <row r="457" spans="47:47">
      <c r="AU457" s="244"/>
    </row>
    <row r="458" spans="47:47">
      <c r="AU458" s="244"/>
    </row>
    <row r="459" spans="47:47">
      <c r="AU459" s="244"/>
    </row>
    <row r="460" spans="47:47">
      <c r="AU460" s="244"/>
    </row>
    <row r="461" spans="47:47">
      <c r="AU461" s="244"/>
    </row>
    <row r="462" spans="47:47">
      <c r="AU462" s="244"/>
    </row>
    <row r="463" spans="47:47">
      <c r="AU463" s="244"/>
    </row>
    <row r="464" spans="47:47">
      <c r="AU464" s="244"/>
    </row>
    <row r="465" spans="47:47">
      <c r="AU465" s="244"/>
    </row>
    <row r="466" spans="47:47">
      <c r="AU466" s="244"/>
    </row>
    <row r="467" spans="47:47">
      <c r="AU467" s="244"/>
    </row>
    <row r="468" spans="47:47">
      <c r="AU468" s="244"/>
    </row>
    <row r="469" spans="47:47">
      <c r="AU469" s="244"/>
    </row>
    <row r="470" spans="47:47">
      <c r="AU470" s="244"/>
    </row>
    <row r="471" spans="47:47">
      <c r="AU471" s="244"/>
    </row>
    <row r="472" spans="47:47">
      <c r="AU472" s="244"/>
    </row>
    <row r="473" spans="47:47">
      <c r="AU473" s="244"/>
    </row>
    <row r="474" spans="47:47">
      <c r="AU474" s="244"/>
    </row>
    <row r="475" spans="47:47">
      <c r="AU475" s="244"/>
    </row>
    <row r="476" spans="47:47">
      <c r="AU476" s="244"/>
    </row>
    <row r="477" spans="47:47">
      <c r="AU477" s="244"/>
    </row>
    <row r="478" spans="47:47">
      <c r="AU478" s="244"/>
    </row>
    <row r="479" spans="47:47">
      <c r="AU479" s="244"/>
    </row>
    <row r="480" spans="47:47">
      <c r="AU480" s="244"/>
    </row>
    <row r="481" spans="47:47">
      <c r="AU481" s="244"/>
    </row>
    <row r="482" spans="47:47">
      <c r="AU482" s="244"/>
    </row>
    <row r="483" spans="47:47">
      <c r="AU483" s="244"/>
    </row>
    <row r="484" spans="47:47">
      <c r="AU484" s="244"/>
    </row>
    <row r="485" spans="47:47">
      <c r="AU485" s="244"/>
    </row>
    <row r="486" spans="47:47">
      <c r="AU486" s="244"/>
    </row>
    <row r="487" spans="47:47">
      <c r="AU487" s="244"/>
    </row>
    <row r="488" spans="47:47">
      <c r="AU488" s="244"/>
    </row>
    <row r="489" spans="47:47">
      <c r="AU489" s="244"/>
    </row>
    <row r="490" spans="47:47">
      <c r="AU490" s="244"/>
    </row>
    <row r="491" spans="47:47">
      <c r="AU491" s="244"/>
    </row>
    <row r="492" spans="47:47">
      <c r="AU492" s="244"/>
    </row>
    <row r="493" spans="47:47">
      <c r="AU493" s="244"/>
    </row>
    <row r="494" spans="47:47">
      <c r="AU494" s="244"/>
    </row>
    <row r="495" spans="47:47">
      <c r="AU495" s="244"/>
    </row>
    <row r="496" spans="47:47">
      <c r="AU496" s="244"/>
    </row>
    <row r="497" spans="47:47">
      <c r="AU497" s="244"/>
    </row>
    <row r="498" spans="47:47">
      <c r="AU498" s="244"/>
    </row>
    <row r="499" spans="47:47">
      <c r="AU499" s="244"/>
    </row>
    <row r="500" spans="47:47">
      <c r="AU500" s="244"/>
    </row>
    <row r="501" spans="47:47">
      <c r="AU501" s="244"/>
    </row>
    <row r="502" spans="47:47">
      <c r="AU502" s="244"/>
    </row>
    <row r="503" spans="47:47">
      <c r="AU503" s="244"/>
    </row>
    <row r="504" spans="47:47">
      <c r="AU504" s="244"/>
    </row>
    <row r="505" spans="47:47">
      <c r="AU505" s="244"/>
    </row>
    <row r="506" spans="47:47">
      <c r="AU506" s="244"/>
    </row>
    <row r="507" spans="47:47">
      <c r="AU507" s="244"/>
    </row>
    <row r="508" spans="47:47">
      <c r="AU508" s="244"/>
    </row>
    <row r="509" spans="47:47">
      <c r="AU509" s="244"/>
    </row>
    <row r="510" spans="47:47">
      <c r="AU510" s="244"/>
    </row>
    <row r="511" spans="47:47">
      <c r="AU511" s="244"/>
    </row>
    <row r="512" spans="47:47">
      <c r="AU512" s="244"/>
    </row>
    <row r="513" spans="47:47">
      <c r="AU513" s="244"/>
    </row>
    <row r="514" spans="47:47">
      <c r="AU514" s="244"/>
    </row>
    <row r="515" spans="47:47">
      <c r="AU515" s="244"/>
    </row>
    <row r="516" spans="47:47">
      <c r="AU516" s="244"/>
    </row>
    <row r="517" spans="47:47">
      <c r="AU517" s="244"/>
    </row>
    <row r="518" spans="47:47">
      <c r="AU518" s="244"/>
    </row>
    <row r="519" spans="47:47">
      <c r="AU519" s="244"/>
    </row>
    <row r="520" spans="47:47">
      <c r="AU520" s="244"/>
    </row>
    <row r="521" spans="47:47">
      <c r="AU521" s="244"/>
    </row>
    <row r="522" spans="47:47">
      <c r="AU522" s="244"/>
    </row>
    <row r="523" spans="47:47">
      <c r="AU523" s="244"/>
    </row>
    <row r="524" spans="47:47">
      <c r="AU524" s="244"/>
    </row>
    <row r="525" spans="47:47">
      <c r="AU525" s="244"/>
    </row>
    <row r="526" spans="47:47">
      <c r="AU526" s="244"/>
    </row>
    <row r="527" spans="47:47">
      <c r="AU527" s="244"/>
    </row>
    <row r="528" spans="47:47">
      <c r="AU528" s="244"/>
    </row>
    <row r="529" spans="47:47">
      <c r="AU529" s="244"/>
    </row>
    <row r="530" spans="47:47">
      <c r="AU530" s="244"/>
    </row>
    <row r="531" spans="47:47">
      <c r="AU531" s="244"/>
    </row>
    <row r="532" spans="47:47">
      <c r="AU532" s="244"/>
    </row>
    <row r="533" spans="47:47">
      <c r="AU533" s="244"/>
    </row>
    <row r="534" spans="47:47">
      <c r="AU534" s="244"/>
    </row>
    <row r="535" spans="47:47">
      <c r="AU535" s="244"/>
    </row>
    <row r="536" spans="47:47">
      <c r="AU536" s="244"/>
    </row>
    <row r="537" spans="47:47">
      <c r="AU537" s="244"/>
    </row>
    <row r="538" spans="47:47">
      <c r="AU538" s="244"/>
    </row>
    <row r="539" spans="47:47">
      <c r="AU539" s="244"/>
    </row>
    <row r="540" spans="47:47">
      <c r="AU540" s="244"/>
    </row>
    <row r="541" spans="47:47">
      <c r="AU541" s="244"/>
    </row>
    <row r="542" spans="47:47">
      <c r="AU542" s="244"/>
    </row>
    <row r="543" spans="47:47">
      <c r="AU543" s="244"/>
    </row>
    <row r="544" spans="47:47">
      <c r="AU544" s="244"/>
    </row>
    <row r="545" spans="47:47">
      <c r="AU545" s="244"/>
    </row>
    <row r="546" spans="47:47">
      <c r="AU546" s="244"/>
    </row>
    <row r="547" spans="47:47">
      <c r="AU547" s="244"/>
    </row>
    <row r="548" spans="47:47">
      <c r="AU548" s="244"/>
    </row>
    <row r="549" spans="47:47">
      <c r="AU549" s="244"/>
    </row>
    <row r="550" spans="47:47">
      <c r="AU550" s="244"/>
    </row>
    <row r="551" spans="47:47">
      <c r="AU551" s="244"/>
    </row>
    <row r="552" spans="47:47">
      <c r="AU552" s="244"/>
    </row>
    <row r="553" spans="47:47">
      <c r="AU553" s="244"/>
    </row>
    <row r="554" spans="47:47">
      <c r="AU554" s="244"/>
    </row>
    <row r="555" spans="47:47">
      <c r="AU555" s="244"/>
    </row>
    <row r="556" spans="47:47">
      <c r="AU556" s="244"/>
    </row>
    <row r="557" spans="47:47">
      <c r="AU557" s="244"/>
    </row>
    <row r="558" spans="47:47">
      <c r="AU558" s="244"/>
    </row>
    <row r="559" spans="47:47">
      <c r="AU559" s="244"/>
    </row>
    <row r="560" spans="47:47">
      <c r="AU560" s="244"/>
    </row>
    <row r="561" spans="47:47">
      <c r="AU561" s="244"/>
    </row>
    <row r="562" spans="47:47">
      <c r="AU562" s="244"/>
    </row>
    <row r="563" spans="47:47">
      <c r="AU563" s="244"/>
    </row>
    <row r="564" spans="47:47">
      <c r="AU564" s="244"/>
    </row>
    <row r="565" spans="47:47">
      <c r="AU565" s="244"/>
    </row>
    <row r="566" spans="47:47">
      <c r="AU566" s="244"/>
    </row>
    <row r="567" spans="47:47">
      <c r="AU567" s="244"/>
    </row>
    <row r="568" spans="47:47">
      <c r="AU568" s="244"/>
    </row>
    <row r="569" spans="47:47">
      <c r="AU569" s="244"/>
    </row>
    <row r="570" spans="47:47">
      <c r="AU570" s="244"/>
    </row>
    <row r="571" spans="47:47">
      <c r="AU571" s="244"/>
    </row>
    <row r="572" spans="47:47">
      <c r="AU572" s="244"/>
    </row>
    <row r="573" spans="47:47">
      <c r="AU573" s="244"/>
    </row>
    <row r="574" spans="47:47">
      <c r="AU574" s="244"/>
    </row>
    <row r="575" spans="47:47">
      <c r="AU575" s="244"/>
    </row>
    <row r="576" spans="47:47">
      <c r="AU576" s="244"/>
    </row>
    <row r="577" spans="47:47">
      <c r="AU577" s="244"/>
    </row>
    <row r="578" spans="47:47">
      <c r="AU578" s="244"/>
    </row>
    <row r="579" spans="47:47">
      <c r="AU579" s="244"/>
    </row>
    <row r="580" spans="47:47">
      <c r="AU580" s="244"/>
    </row>
    <row r="581" spans="47:47">
      <c r="AU581" s="244"/>
    </row>
    <row r="582" spans="47:47">
      <c r="AU582" s="244"/>
    </row>
    <row r="583" spans="47:47">
      <c r="AU583" s="244"/>
    </row>
    <row r="584" spans="47:47">
      <c r="AU584" s="244"/>
    </row>
    <row r="585" spans="47:47">
      <c r="AU585" s="244"/>
    </row>
    <row r="586" spans="47:47">
      <c r="AU586" s="244"/>
    </row>
    <row r="587" spans="47:47">
      <c r="AU587" s="244"/>
    </row>
    <row r="588" spans="47:47">
      <c r="AU588" s="244"/>
    </row>
    <row r="589" spans="47:47">
      <c r="AU589" s="244"/>
    </row>
    <row r="590" spans="47:47">
      <c r="AU590" s="244"/>
    </row>
    <row r="591" spans="47:47">
      <c r="AU591" s="244"/>
    </row>
    <row r="592" spans="47:47">
      <c r="AU592" s="244"/>
    </row>
    <row r="593" spans="47:47">
      <c r="AU593" s="244"/>
    </row>
    <row r="594" spans="47:47">
      <c r="AU594" s="244"/>
    </row>
    <row r="595" spans="47:47">
      <c r="AU595" s="244"/>
    </row>
    <row r="596" spans="47:47">
      <c r="AU596" s="244"/>
    </row>
    <row r="597" spans="47:47">
      <c r="AU597" s="244"/>
    </row>
    <row r="598" spans="47:47">
      <c r="AU598" s="244"/>
    </row>
    <row r="599" spans="47:47">
      <c r="AU599" s="244"/>
    </row>
    <row r="600" spans="47:47">
      <c r="AU600" s="244"/>
    </row>
    <row r="601" spans="47:47">
      <c r="AU601" s="244"/>
    </row>
    <row r="602" spans="47:47">
      <c r="AU602" s="244"/>
    </row>
    <row r="603" spans="47:47">
      <c r="AU603" s="244"/>
    </row>
    <row r="604" spans="47:47">
      <c r="AU604" s="244"/>
    </row>
    <row r="605" spans="47:47">
      <c r="AU605" s="244"/>
    </row>
    <row r="606" spans="47:47">
      <c r="AU606" s="244"/>
    </row>
    <row r="607" spans="47:47">
      <c r="AU607" s="244"/>
    </row>
    <row r="608" spans="47:47">
      <c r="AU608" s="244"/>
    </row>
    <row r="609" spans="47:47">
      <c r="AU609" s="244"/>
    </row>
    <row r="610" spans="47:47">
      <c r="AU610" s="244"/>
    </row>
    <row r="611" spans="47:47">
      <c r="AU611" s="244"/>
    </row>
    <row r="612" spans="47:47">
      <c r="AU612" s="244"/>
    </row>
    <row r="613" spans="47:47">
      <c r="AU613" s="244"/>
    </row>
    <row r="614" spans="47:47">
      <c r="AU614" s="244"/>
    </row>
    <row r="615" spans="47:47">
      <c r="AU615" s="244"/>
    </row>
    <row r="616" spans="47:47">
      <c r="AU616" s="244"/>
    </row>
    <row r="617" spans="47:47">
      <c r="AU617" s="244"/>
    </row>
    <row r="618" spans="47:47">
      <c r="AU618" s="244"/>
    </row>
    <row r="619" spans="47:47">
      <c r="AU619" s="244"/>
    </row>
    <row r="620" spans="47:47">
      <c r="AU620" s="244"/>
    </row>
    <row r="621" spans="47:47">
      <c r="AU621" s="244"/>
    </row>
    <row r="622" spans="47:47">
      <c r="AU622" s="244"/>
    </row>
    <row r="623" spans="47:47">
      <c r="AU623" s="244"/>
    </row>
    <row r="624" spans="47:47">
      <c r="AU624" s="244"/>
    </row>
    <row r="625" spans="47:47">
      <c r="AU625" s="244"/>
    </row>
    <row r="626" spans="47:47">
      <c r="AU626" s="244"/>
    </row>
    <row r="627" spans="47:47">
      <c r="AU627" s="244"/>
    </row>
    <row r="628" spans="47:47">
      <c r="AU628" s="244"/>
    </row>
    <row r="629" spans="47:47">
      <c r="AU629" s="244"/>
    </row>
    <row r="630" spans="47:47">
      <c r="AU630" s="244"/>
    </row>
    <row r="631" spans="47:47">
      <c r="AU631" s="244"/>
    </row>
    <row r="632" spans="47:47">
      <c r="AU632" s="244"/>
    </row>
    <row r="633" spans="47:47">
      <c r="AU633" s="244"/>
    </row>
    <row r="634" spans="47:47">
      <c r="AU634" s="244"/>
    </row>
    <row r="635" spans="47:47">
      <c r="AU635" s="244"/>
    </row>
    <row r="636" spans="47:47">
      <c r="AU636" s="244"/>
    </row>
    <row r="637" spans="47:47">
      <c r="AU637" s="244"/>
    </row>
    <row r="638" spans="47:47">
      <c r="AU638" s="244"/>
    </row>
    <row r="639" spans="47:47">
      <c r="AU639" s="244"/>
    </row>
    <row r="640" spans="47:47">
      <c r="AU640" s="244"/>
    </row>
    <row r="641" spans="47:47">
      <c r="AU641" s="244"/>
    </row>
    <row r="642" spans="47:47">
      <c r="AU642" s="244"/>
    </row>
    <row r="643" spans="47:47">
      <c r="AU643" s="244"/>
    </row>
    <row r="644" spans="47:47">
      <c r="AU644" s="244"/>
    </row>
    <row r="645" spans="47:47">
      <c r="AU645" s="244"/>
    </row>
    <row r="646" spans="47:47">
      <c r="AU646" s="244"/>
    </row>
    <row r="647" spans="47:47">
      <c r="AU647" s="244"/>
    </row>
    <row r="648" spans="47:47">
      <c r="AU648" s="244"/>
    </row>
    <row r="649" spans="47:47">
      <c r="AU649" s="244"/>
    </row>
    <row r="650" spans="47:47">
      <c r="AU650" s="244"/>
    </row>
    <row r="651" spans="47:47">
      <c r="AU651" s="244"/>
    </row>
    <row r="652" spans="47:47">
      <c r="AU652" s="244"/>
    </row>
    <row r="653" spans="47:47">
      <c r="AU653" s="244"/>
    </row>
    <row r="654" spans="47:47">
      <c r="AU654" s="244"/>
    </row>
    <row r="655" spans="47:47">
      <c r="AU655" s="244"/>
    </row>
    <row r="656" spans="47:47">
      <c r="AU656" s="244"/>
    </row>
    <row r="657" spans="47:47">
      <c r="AU657" s="244"/>
    </row>
    <row r="658" spans="47:47">
      <c r="AU658" s="244"/>
    </row>
    <row r="659" spans="47:47">
      <c r="AU659" s="244"/>
    </row>
    <row r="660" spans="47:47">
      <c r="AU660" s="244"/>
    </row>
    <row r="661" spans="47:47">
      <c r="AU661" s="244"/>
    </row>
    <row r="662" spans="47:47">
      <c r="AU662" s="244"/>
    </row>
    <row r="663" spans="47:47">
      <c r="AU663" s="244"/>
    </row>
    <row r="664" spans="47:47">
      <c r="AU664" s="244"/>
    </row>
    <row r="665" spans="47:47">
      <c r="AU665" s="244"/>
    </row>
    <row r="666" spans="47:47">
      <c r="AU666" s="244"/>
    </row>
    <row r="667" spans="47:47">
      <c r="AU667" s="244"/>
    </row>
    <row r="668" spans="47:47">
      <c r="AU668" s="244"/>
    </row>
    <row r="669" spans="47:47">
      <c r="AU669" s="244"/>
    </row>
    <row r="670" spans="47:47">
      <c r="AU670" s="244"/>
    </row>
    <row r="671" spans="47:47">
      <c r="AU671" s="244"/>
    </row>
    <row r="672" spans="47:47">
      <c r="AU672" s="244"/>
    </row>
    <row r="673" spans="47:47">
      <c r="AU673" s="244"/>
    </row>
    <row r="674" spans="47:47">
      <c r="AU674" s="244"/>
    </row>
    <row r="675" spans="47:47">
      <c r="AU675" s="244"/>
    </row>
    <row r="676" spans="47:47">
      <c r="AU676" s="244"/>
    </row>
    <row r="677" spans="47:47">
      <c r="AU677" s="244"/>
    </row>
    <row r="678" spans="47:47">
      <c r="AU678" s="244"/>
    </row>
    <row r="679" spans="47:47">
      <c r="AU679" s="244"/>
    </row>
    <row r="680" spans="47:47">
      <c r="AU680" s="244"/>
    </row>
    <row r="681" spans="47:47">
      <c r="AU681" s="244"/>
    </row>
    <row r="682" spans="47:47">
      <c r="AU682" s="244"/>
    </row>
    <row r="683" spans="47:47">
      <c r="AU683" s="244"/>
    </row>
    <row r="684" spans="47:47">
      <c r="AU684" s="244"/>
    </row>
    <row r="685" spans="47:47">
      <c r="AU685" s="244"/>
    </row>
    <row r="686" spans="47:47">
      <c r="AU686" s="244"/>
    </row>
    <row r="687" spans="47:47">
      <c r="AU687" s="244"/>
    </row>
    <row r="688" spans="47:47">
      <c r="AU688" s="244"/>
    </row>
    <row r="689" spans="47:47">
      <c r="AU689" s="244"/>
    </row>
    <row r="690" spans="47:47">
      <c r="AU690" s="244"/>
    </row>
    <row r="691" spans="47:47">
      <c r="AU691" s="244"/>
    </row>
    <row r="692" spans="47:47">
      <c r="AU692" s="244"/>
    </row>
    <row r="693" spans="47:47">
      <c r="AU693" s="244"/>
    </row>
    <row r="694" spans="47:47">
      <c r="AU694" s="244"/>
    </row>
    <row r="695" spans="47:47">
      <c r="AU695" s="244"/>
    </row>
    <row r="696" spans="47:47">
      <c r="AU696" s="244"/>
    </row>
    <row r="697" spans="47:47">
      <c r="AU697" s="244"/>
    </row>
    <row r="698" spans="47:47">
      <c r="AU698" s="244"/>
    </row>
    <row r="699" spans="47:47">
      <c r="AU699" s="244"/>
    </row>
    <row r="700" spans="47:47">
      <c r="AU700" s="244"/>
    </row>
    <row r="701" spans="47:47">
      <c r="AU701" s="244"/>
    </row>
    <row r="702" spans="47:47">
      <c r="AU702" s="244"/>
    </row>
    <row r="703" spans="47:47">
      <c r="AU703" s="244"/>
    </row>
    <row r="704" spans="47:47">
      <c r="AU704" s="244"/>
    </row>
    <row r="705" spans="47:47">
      <c r="AU705" s="244"/>
    </row>
    <row r="706" spans="47:47">
      <c r="AU706" s="244"/>
    </row>
    <row r="707" spans="47:47">
      <c r="AU707" s="244"/>
    </row>
    <row r="708" spans="47:47">
      <c r="AU708" s="244"/>
    </row>
    <row r="709" spans="47:47">
      <c r="AU709" s="244"/>
    </row>
    <row r="710" spans="47:47">
      <c r="AU710" s="244"/>
    </row>
    <row r="711" spans="47:47">
      <c r="AU711" s="244"/>
    </row>
    <row r="712" spans="47:47">
      <c r="AU712" s="244"/>
    </row>
    <row r="713" spans="47:47">
      <c r="AU713" s="244"/>
    </row>
    <row r="714" spans="47:47">
      <c r="AU714" s="244"/>
    </row>
    <row r="715" spans="47:47">
      <c r="AU715" s="244"/>
    </row>
    <row r="716" spans="47:47">
      <c r="AU716" s="244"/>
    </row>
    <row r="717" spans="47:47">
      <c r="AU717" s="244"/>
    </row>
    <row r="718" spans="47:47">
      <c r="AU718" s="244"/>
    </row>
    <row r="719" spans="47:47">
      <c r="AU719" s="244"/>
    </row>
    <row r="720" spans="47:47">
      <c r="AU720" s="244"/>
    </row>
    <row r="721" spans="47:47">
      <c r="AU721" s="244"/>
    </row>
    <row r="722" spans="47:47">
      <c r="AU722" s="244"/>
    </row>
    <row r="723" spans="47:47">
      <c r="AU723" s="244"/>
    </row>
    <row r="724" spans="47:47">
      <c r="AU724" s="244"/>
    </row>
    <row r="725" spans="47:47">
      <c r="AU725" s="244"/>
    </row>
    <row r="726" spans="47:47">
      <c r="AU726" s="244"/>
    </row>
    <row r="727" spans="47:47">
      <c r="AU727" s="244"/>
    </row>
    <row r="728" spans="47:47">
      <c r="AU728" s="244"/>
    </row>
    <row r="729" spans="47:47">
      <c r="AU729" s="244"/>
    </row>
    <row r="730" spans="47:47">
      <c r="AU730" s="244"/>
    </row>
    <row r="731" spans="47:47">
      <c r="AU731" s="244"/>
    </row>
    <row r="732" spans="47:47">
      <c r="AU732" s="244"/>
    </row>
    <row r="733" spans="47:47">
      <c r="AU733" s="244"/>
    </row>
    <row r="734" spans="47:47">
      <c r="AU734" s="244"/>
    </row>
    <row r="735" spans="47:47">
      <c r="AU735" s="244"/>
    </row>
    <row r="736" spans="47:47">
      <c r="AU736" s="244"/>
    </row>
    <row r="737" spans="47:47">
      <c r="AU737" s="244"/>
    </row>
    <row r="738" spans="47:47">
      <c r="AU738" s="244"/>
    </row>
    <row r="739" spans="47:47">
      <c r="AU739" s="244"/>
    </row>
    <row r="740" spans="47:47">
      <c r="AU740" s="244"/>
    </row>
    <row r="741" spans="47:47">
      <c r="AU741" s="244"/>
    </row>
    <row r="742" spans="47:47">
      <c r="AU742" s="244"/>
    </row>
    <row r="743" spans="47:47">
      <c r="AU743" s="244"/>
    </row>
    <row r="744" spans="47:47">
      <c r="AU744" s="244"/>
    </row>
    <row r="745" spans="47:47">
      <c r="AU745" s="244"/>
    </row>
    <row r="746" spans="47:47">
      <c r="AU746" s="244"/>
    </row>
    <row r="747" spans="47:47">
      <c r="AU747" s="244"/>
    </row>
    <row r="748" spans="47:47">
      <c r="AU748" s="244"/>
    </row>
    <row r="749" spans="47:47">
      <c r="AU749" s="244"/>
    </row>
    <row r="750" spans="47:47">
      <c r="AU750" s="244"/>
    </row>
    <row r="751" spans="47:47">
      <c r="AU751" s="244"/>
    </row>
    <row r="752" spans="47:47">
      <c r="AU752" s="244"/>
    </row>
    <row r="753" spans="47:47">
      <c r="AU753" s="244"/>
    </row>
    <row r="754" spans="47:47">
      <c r="AU754" s="244"/>
    </row>
    <row r="755" spans="47:47">
      <c r="AU755" s="244"/>
    </row>
    <row r="756" spans="47:47">
      <c r="AU756" s="244"/>
    </row>
    <row r="757" spans="47:47">
      <c r="AU757" s="244"/>
    </row>
    <row r="758" spans="47:47">
      <c r="AU758" s="244"/>
    </row>
    <row r="759" spans="47:47">
      <c r="AU759" s="244"/>
    </row>
    <row r="760" spans="47:47">
      <c r="AU760" s="244"/>
    </row>
    <row r="761" spans="47:47">
      <c r="AU761" s="244"/>
    </row>
    <row r="762" spans="47:47">
      <c r="AU762" s="244"/>
    </row>
    <row r="763" spans="47:47">
      <c r="AU763" s="244"/>
    </row>
    <row r="764" spans="47:47">
      <c r="AU764" s="244"/>
    </row>
    <row r="765" spans="47:47">
      <c r="AU765" s="244"/>
    </row>
    <row r="766" spans="47:47">
      <c r="AU766" s="244"/>
    </row>
    <row r="767" spans="47:47">
      <c r="AU767" s="244"/>
    </row>
    <row r="768" spans="47:47">
      <c r="AU768" s="244"/>
    </row>
    <row r="769" spans="47:47">
      <c r="AU769" s="244"/>
    </row>
    <row r="770" spans="47:47">
      <c r="AU770" s="244"/>
    </row>
    <row r="771" spans="47:47">
      <c r="AU771" s="244"/>
    </row>
    <row r="772" spans="47:47">
      <c r="AU772" s="244"/>
    </row>
    <row r="773" spans="47:47">
      <c r="AU773" s="244"/>
    </row>
    <row r="774" spans="47:47">
      <c r="AU774" s="244"/>
    </row>
    <row r="775" spans="47:47">
      <c r="AU775" s="244"/>
    </row>
    <row r="776" spans="47:47">
      <c r="AU776" s="244"/>
    </row>
    <row r="777" spans="47:47">
      <c r="AU777" s="244"/>
    </row>
    <row r="778" spans="47:47">
      <c r="AU778" s="244"/>
    </row>
    <row r="779" spans="47:47">
      <c r="AU779" s="244"/>
    </row>
    <row r="780" spans="47:47">
      <c r="AU780" s="244"/>
    </row>
    <row r="781" spans="47:47">
      <c r="AU781" s="244"/>
    </row>
    <row r="782" spans="47:47">
      <c r="AU782" s="244"/>
    </row>
    <row r="783" spans="47:47">
      <c r="AU783" s="244"/>
    </row>
    <row r="784" spans="47:47">
      <c r="AU784" s="244"/>
    </row>
    <row r="785" spans="47:47">
      <c r="AU785" s="244"/>
    </row>
    <row r="786" spans="47:47">
      <c r="AU786" s="244"/>
    </row>
    <row r="787" spans="47:47">
      <c r="AU787" s="244"/>
    </row>
    <row r="788" spans="47:47">
      <c r="AU788" s="244"/>
    </row>
    <row r="789" spans="47:47">
      <c r="AU789" s="244"/>
    </row>
    <row r="790" spans="47:47">
      <c r="AU790" s="244"/>
    </row>
    <row r="791" spans="47:47">
      <c r="AU791" s="244"/>
    </row>
    <row r="792" spans="47:47">
      <c r="AU792" s="244"/>
    </row>
    <row r="793" spans="47:47">
      <c r="AU793" s="244"/>
    </row>
    <row r="794" spans="47:47">
      <c r="AU794" s="244"/>
    </row>
    <row r="795" spans="47:47">
      <c r="AU795" s="244"/>
    </row>
    <row r="796" spans="47:47">
      <c r="AU796" s="244"/>
    </row>
    <row r="797" spans="47:47">
      <c r="AU797" s="244"/>
    </row>
    <row r="798" spans="47:47">
      <c r="AU798" s="244"/>
    </row>
    <row r="799" spans="47:47">
      <c r="AU799" s="244"/>
    </row>
    <row r="800" spans="47:47">
      <c r="AU800" s="244"/>
    </row>
    <row r="801" spans="47:47">
      <c r="AU801" s="244"/>
    </row>
    <row r="802" spans="47:47">
      <c r="AU802" s="244"/>
    </row>
    <row r="803" spans="47:47">
      <c r="AU803" s="244"/>
    </row>
    <row r="804" spans="47:47">
      <c r="AU804" s="244"/>
    </row>
    <row r="805" spans="47:47">
      <c r="AU805" s="244"/>
    </row>
    <row r="806" spans="47:47">
      <c r="AU806" s="244"/>
    </row>
    <row r="807" spans="47:47">
      <c r="AU807" s="244"/>
    </row>
    <row r="808" spans="47:47">
      <c r="AU808" s="244"/>
    </row>
    <row r="809" spans="47:47">
      <c r="AU809" s="244"/>
    </row>
    <row r="810" spans="47:47">
      <c r="AU810" s="244"/>
    </row>
    <row r="811" spans="47:47">
      <c r="AU811" s="244"/>
    </row>
    <row r="812" spans="47:47">
      <c r="AU812" s="244"/>
    </row>
    <row r="813" spans="47:47">
      <c r="AU813" s="244"/>
    </row>
    <row r="814" spans="47:47">
      <c r="AU814" s="244"/>
    </row>
    <row r="815" spans="47:47">
      <c r="AU815" s="244"/>
    </row>
    <row r="816" spans="47:47">
      <c r="AU816" s="244"/>
    </row>
    <row r="817" spans="47:47">
      <c r="AU817" s="244"/>
    </row>
    <row r="818" spans="47:47">
      <c r="AU818" s="244"/>
    </row>
    <row r="819" spans="47:47">
      <c r="AU819" s="244"/>
    </row>
    <row r="820" spans="47:47">
      <c r="AU820" s="244"/>
    </row>
    <row r="821" spans="47:47">
      <c r="AU821" s="244"/>
    </row>
    <row r="822" spans="47:47">
      <c r="AU822" s="244"/>
    </row>
    <row r="823" spans="47:47">
      <c r="AU823" s="244"/>
    </row>
    <row r="824" spans="47:47">
      <c r="AU824" s="244"/>
    </row>
    <row r="825" spans="47:47">
      <c r="AU825" s="244"/>
    </row>
    <row r="826" spans="47:47">
      <c r="AU826" s="244"/>
    </row>
    <row r="827" spans="47:47">
      <c r="AU827" s="244"/>
    </row>
    <row r="828" spans="47:47">
      <c r="AU828" s="244"/>
    </row>
    <row r="829" spans="47:47">
      <c r="AU829" s="244"/>
    </row>
    <row r="830" spans="47:47">
      <c r="AU830" s="244"/>
    </row>
    <row r="831" spans="47:47">
      <c r="AU831" s="244"/>
    </row>
    <row r="832" spans="47:47">
      <c r="AU832" s="244"/>
    </row>
    <row r="833" spans="47:47">
      <c r="AU833" s="244"/>
    </row>
    <row r="834" spans="47:47">
      <c r="AU834" s="244"/>
    </row>
    <row r="835" spans="47:47">
      <c r="AU835" s="244"/>
    </row>
    <row r="836" spans="47:47">
      <c r="AU836" s="244"/>
    </row>
    <row r="837" spans="47:47">
      <c r="AU837" s="244"/>
    </row>
    <row r="838" spans="47:47">
      <c r="AU838" s="244"/>
    </row>
    <row r="839" spans="47:47">
      <c r="AU839" s="244"/>
    </row>
    <row r="840" spans="47:47">
      <c r="AU840" s="244"/>
    </row>
    <row r="841" spans="47:47">
      <c r="AU841" s="244"/>
    </row>
    <row r="842" spans="47:47">
      <c r="AU842" s="244"/>
    </row>
    <row r="843" spans="47:47">
      <c r="AU843" s="244"/>
    </row>
    <row r="844" spans="47:47">
      <c r="AU844" s="244"/>
    </row>
    <row r="845" spans="47:47">
      <c r="AU845" s="244"/>
    </row>
    <row r="846" spans="47:47">
      <c r="AU846" s="244"/>
    </row>
    <row r="847" spans="47:47">
      <c r="AU847" s="244"/>
    </row>
    <row r="848" spans="47:47">
      <c r="AU848" s="244"/>
    </row>
    <row r="849" spans="47:47">
      <c r="AU849" s="244"/>
    </row>
    <row r="850" spans="47:47">
      <c r="AU850" s="244"/>
    </row>
    <row r="851" spans="47:47">
      <c r="AU851" s="244"/>
    </row>
    <row r="852" spans="47:47">
      <c r="AU852" s="244"/>
    </row>
    <row r="853" spans="47:47">
      <c r="AU853" s="244"/>
    </row>
    <row r="854" spans="47:47">
      <c r="AU854" s="244"/>
    </row>
    <row r="855" spans="47:47">
      <c r="AU855" s="244"/>
    </row>
    <row r="856" spans="47:47">
      <c r="AU856" s="244"/>
    </row>
    <row r="857" spans="47:47">
      <c r="AU857" s="244"/>
    </row>
    <row r="858" spans="47:47">
      <c r="AU858" s="244"/>
    </row>
    <row r="859" spans="47:47">
      <c r="AU859" s="244"/>
    </row>
    <row r="860" spans="47:47">
      <c r="AU860" s="244"/>
    </row>
    <row r="861" spans="47:47">
      <c r="AU861" s="244"/>
    </row>
    <row r="862" spans="47:47">
      <c r="AU862" s="244"/>
    </row>
    <row r="863" spans="47:47">
      <c r="AU863" s="244"/>
    </row>
    <row r="864" spans="47:47">
      <c r="AU864" s="244"/>
    </row>
    <row r="865" spans="47:47">
      <c r="AU865" s="244"/>
    </row>
    <row r="866" spans="47:47">
      <c r="AU866" s="244"/>
    </row>
    <row r="867" spans="47:47">
      <c r="AU867" s="244"/>
    </row>
    <row r="868" spans="47:47">
      <c r="AU868" s="244"/>
    </row>
    <row r="869" spans="47:47">
      <c r="AU869" s="244"/>
    </row>
    <row r="870" spans="47:47">
      <c r="AU870" s="244"/>
    </row>
    <row r="871" spans="47:47">
      <c r="AU871" s="244"/>
    </row>
    <row r="872" spans="47:47">
      <c r="AU872" s="244"/>
    </row>
    <row r="873" spans="47:47">
      <c r="AU873" s="244"/>
    </row>
    <row r="874" spans="47:47">
      <c r="AU874" s="244"/>
    </row>
    <row r="875" spans="47:47">
      <c r="AU875" s="244"/>
    </row>
    <row r="876" spans="47:47">
      <c r="AU876" s="244"/>
    </row>
    <row r="877" spans="47:47">
      <c r="AU877" s="244"/>
    </row>
    <row r="878" spans="47:47">
      <c r="AU878" s="244"/>
    </row>
    <row r="879" spans="47:47">
      <c r="AU879" s="244"/>
    </row>
    <row r="880" spans="47:47">
      <c r="AU880" s="244"/>
    </row>
    <row r="881" spans="47:47">
      <c r="AU881" s="244"/>
    </row>
    <row r="882" spans="47:47">
      <c r="AU882" s="244"/>
    </row>
    <row r="883" spans="47:47">
      <c r="AU883" s="244"/>
    </row>
    <row r="884" spans="47:47">
      <c r="AU884" s="244"/>
    </row>
    <row r="885" spans="47:47">
      <c r="AU885" s="244"/>
    </row>
    <row r="886" spans="47:47">
      <c r="AU886" s="244"/>
    </row>
    <row r="887" spans="47:47">
      <c r="AU887" s="244"/>
    </row>
    <row r="888" spans="47:47">
      <c r="AU888" s="244"/>
    </row>
    <row r="889" spans="47:47">
      <c r="AU889" s="244"/>
    </row>
    <row r="890" spans="47:47">
      <c r="AU890" s="244"/>
    </row>
    <row r="891" spans="47:47">
      <c r="AU891" s="244"/>
    </row>
    <row r="892" spans="47:47">
      <c r="AU892" s="244"/>
    </row>
    <row r="893" spans="47:47">
      <c r="AU893" s="244"/>
    </row>
    <row r="894" spans="47:47">
      <c r="AU894" s="244"/>
    </row>
    <row r="895" spans="47:47">
      <c r="AU895" s="244"/>
    </row>
    <row r="896" spans="47:47">
      <c r="AU896" s="244"/>
    </row>
    <row r="897" spans="47:47">
      <c r="AU897" s="244"/>
    </row>
    <row r="898" spans="47:47">
      <c r="AU898" s="244"/>
    </row>
    <row r="899" spans="47:47">
      <c r="AU899" s="244"/>
    </row>
    <row r="900" spans="47:47">
      <c r="AU900" s="244"/>
    </row>
    <row r="901" spans="47:47">
      <c r="AU901" s="244"/>
    </row>
    <row r="902" spans="47:47">
      <c r="AU902" s="244"/>
    </row>
    <row r="903" spans="47:47">
      <c r="AU903" s="244"/>
    </row>
    <row r="904" spans="47:47">
      <c r="AU904" s="244"/>
    </row>
    <row r="905" spans="47:47">
      <c r="AU905" s="244"/>
    </row>
    <row r="906" spans="47:47">
      <c r="AU906" s="244"/>
    </row>
    <row r="907" spans="47:47">
      <c r="AU907" s="244"/>
    </row>
    <row r="908" spans="47:47">
      <c r="AU908" s="244"/>
    </row>
    <row r="909" spans="47:47">
      <c r="AU909" s="244"/>
    </row>
    <row r="910" spans="47:47">
      <c r="AU910" s="244"/>
    </row>
    <row r="911" spans="47:47">
      <c r="AU911" s="244"/>
    </row>
    <row r="912" spans="47:47">
      <c r="AU912" s="244"/>
    </row>
    <row r="913" spans="47:47">
      <c r="AU913" s="244"/>
    </row>
    <row r="914" spans="47:47">
      <c r="AU914" s="244"/>
    </row>
    <row r="915" spans="47:47">
      <c r="AU915" s="244"/>
    </row>
    <row r="916" spans="47:47">
      <c r="AU916" s="244"/>
    </row>
    <row r="917" spans="47:47">
      <c r="AU917" s="244"/>
    </row>
    <row r="918" spans="47:47">
      <c r="AU918" s="244"/>
    </row>
    <row r="919" spans="47:47">
      <c r="AU919" s="244"/>
    </row>
    <row r="920" spans="47:47">
      <c r="AU920" s="244"/>
    </row>
    <row r="921" spans="47:47">
      <c r="AU921" s="244"/>
    </row>
    <row r="922" spans="47:47">
      <c r="AU922" s="244"/>
    </row>
    <row r="923" spans="47:47">
      <c r="AU923" s="244"/>
    </row>
    <row r="924" spans="47:47">
      <c r="AU924" s="244"/>
    </row>
    <row r="925" spans="47:47">
      <c r="AU925" s="244"/>
    </row>
    <row r="926" spans="47:47">
      <c r="AU926" s="244"/>
    </row>
    <row r="927" spans="47:47">
      <c r="AU927" s="244"/>
    </row>
    <row r="928" spans="47:47">
      <c r="AU928" s="244"/>
    </row>
    <row r="929" spans="47:47">
      <c r="AU929" s="244"/>
    </row>
    <row r="930" spans="47:47">
      <c r="AU930" s="244"/>
    </row>
    <row r="931" spans="47:47">
      <c r="AU931" s="244"/>
    </row>
    <row r="932" spans="47:47">
      <c r="AU932" s="244"/>
    </row>
    <row r="933" spans="47:47">
      <c r="AU933" s="244"/>
    </row>
    <row r="934" spans="47:47">
      <c r="AU934" s="244"/>
    </row>
    <row r="935" spans="47:47">
      <c r="AU935" s="244"/>
    </row>
    <row r="936" spans="47:47">
      <c r="AU936" s="244"/>
    </row>
    <row r="937" spans="47:47">
      <c r="AU937" s="244"/>
    </row>
    <row r="938" spans="47:47">
      <c r="AU938" s="244"/>
    </row>
    <row r="939" spans="47:47">
      <c r="AU939" s="244"/>
    </row>
    <row r="940" spans="47:47">
      <c r="AU940" s="244"/>
    </row>
    <row r="941" spans="47:47">
      <c r="AU941" s="244"/>
    </row>
    <row r="942" spans="47:47">
      <c r="AU942" s="244"/>
    </row>
    <row r="943" spans="47:47">
      <c r="AU943" s="244"/>
    </row>
    <row r="944" spans="47:47">
      <c r="AU944" s="244"/>
    </row>
    <row r="945" spans="47:47">
      <c r="AU945" s="244"/>
    </row>
    <row r="946" spans="47:47">
      <c r="AU946" s="244"/>
    </row>
    <row r="947" spans="47:47">
      <c r="AU947" s="244"/>
    </row>
    <row r="948" spans="47:47">
      <c r="AU948" s="244"/>
    </row>
    <row r="949" spans="47:47">
      <c r="AU949" s="244"/>
    </row>
    <row r="950" spans="47:47">
      <c r="AU950" s="244"/>
    </row>
    <row r="951" spans="47:47">
      <c r="AU951" s="244"/>
    </row>
    <row r="952" spans="47:47">
      <c r="AU952" s="244"/>
    </row>
    <row r="953" spans="47:47">
      <c r="AU953" s="244"/>
    </row>
    <row r="954" spans="47:47">
      <c r="AU954" s="244"/>
    </row>
    <row r="955" spans="47:47">
      <c r="AU955" s="244"/>
    </row>
    <row r="956" spans="47:47">
      <c r="AU956" s="244"/>
    </row>
    <row r="957" spans="47:47">
      <c r="AU957" s="244"/>
    </row>
    <row r="958" spans="47:47">
      <c r="AU958" s="244"/>
    </row>
    <row r="959" spans="47:47">
      <c r="AU959" s="244"/>
    </row>
    <row r="960" spans="47:47">
      <c r="AU960" s="244"/>
    </row>
    <row r="961" spans="47:47">
      <c r="AU961" s="244"/>
    </row>
    <row r="962" spans="47:47">
      <c r="AU962" s="244"/>
    </row>
    <row r="963" spans="47:47">
      <c r="AU963" s="244"/>
    </row>
    <row r="964" spans="47:47">
      <c r="AU964" s="244"/>
    </row>
    <row r="965" spans="47:47">
      <c r="AU965" s="244"/>
    </row>
    <row r="966" spans="47:47">
      <c r="AU966" s="244"/>
    </row>
    <row r="967" spans="47:47">
      <c r="AU967" s="244"/>
    </row>
    <row r="968" spans="47:47">
      <c r="AU968" s="244"/>
    </row>
    <row r="969" spans="47:47">
      <c r="AU969" s="244"/>
    </row>
    <row r="970" spans="47:47">
      <c r="AU970" s="244"/>
    </row>
    <row r="971" spans="47:47">
      <c r="AU971" s="244"/>
    </row>
    <row r="972" spans="47:47">
      <c r="AU972" s="244"/>
    </row>
    <row r="973" spans="47:47">
      <c r="AU973" s="244"/>
    </row>
    <row r="974" spans="47:47">
      <c r="AU974" s="244"/>
    </row>
    <row r="975" spans="47:47">
      <c r="AU975" s="244"/>
    </row>
    <row r="976" spans="47:47">
      <c r="AU976" s="244"/>
    </row>
    <row r="977" spans="47:47">
      <c r="AU977" s="244"/>
    </row>
    <row r="978" spans="47:47">
      <c r="AU978" s="244"/>
    </row>
    <row r="979" spans="47:47">
      <c r="AU979" s="244"/>
    </row>
    <row r="980" spans="47:47">
      <c r="AU980" s="244"/>
    </row>
    <row r="981" spans="47:47">
      <c r="AU981" s="244"/>
    </row>
    <row r="982" spans="47:47">
      <c r="AU982" s="244"/>
    </row>
    <row r="983" spans="47:47">
      <c r="AU983" s="244"/>
    </row>
    <row r="984" spans="47:47">
      <c r="AU984" s="244"/>
    </row>
    <row r="985" spans="47:47">
      <c r="AU985" s="244"/>
    </row>
    <row r="986" spans="47:47">
      <c r="AU986" s="244"/>
    </row>
    <row r="987" spans="47:47">
      <c r="AU987" s="244"/>
    </row>
    <row r="988" spans="47:47">
      <c r="AU988" s="244"/>
    </row>
    <row r="989" spans="47:47">
      <c r="AU989" s="244"/>
    </row>
    <row r="990" spans="47:47">
      <c r="AU990" s="244"/>
    </row>
    <row r="991" spans="47:47">
      <c r="AU991" s="244"/>
    </row>
    <row r="992" spans="47:47">
      <c r="AU992" s="244"/>
    </row>
    <row r="993" spans="47:47">
      <c r="AU993" s="244"/>
    </row>
    <row r="994" spans="47:47">
      <c r="AU994" s="244"/>
    </row>
    <row r="995" spans="47:47">
      <c r="AU995" s="244"/>
    </row>
    <row r="996" spans="47:47">
      <c r="AU996" s="244"/>
    </row>
    <row r="997" spans="47:47">
      <c r="AU997" s="244"/>
    </row>
    <row r="998" spans="47:47">
      <c r="AU998" s="244"/>
    </row>
    <row r="999" spans="47:47">
      <c r="AU999" s="244"/>
    </row>
    <row r="1000" spans="47:47">
      <c r="AU1000" s="244"/>
    </row>
    <row r="1001" spans="47:47">
      <c r="AU1001" s="244"/>
    </row>
    <row r="1002" spans="47:47">
      <c r="AU1002" s="244"/>
    </row>
    <row r="1003" spans="47:47">
      <c r="AU1003" s="244"/>
    </row>
    <row r="1004" spans="47:47">
      <c r="AU1004" s="244"/>
    </row>
    <row r="1005" spans="47:47">
      <c r="AU1005" s="244"/>
    </row>
    <row r="1006" spans="47:47">
      <c r="AU1006" s="244"/>
    </row>
    <row r="1007" spans="47:47">
      <c r="AU1007" s="244"/>
    </row>
    <row r="1008" spans="47:47">
      <c r="AU1008" s="244"/>
    </row>
    <row r="1009" spans="47:47">
      <c r="AU1009" s="244"/>
    </row>
    <row r="1010" spans="47:47">
      <c r="AU1010" s="244"/>
    </row>
    <row r="1011" spans="47:47">
      <c r="AU1011" s="244"/>
    </row>
    <row r="1012" spans="47:47">
      <c r="AU1012" s="244"/>
    </row>
    <row r="1013" spans="47:47">
      <c r="AU1013" s="244"/>
    </row>
    <row r="1014" spans="47:47">
      <c r="AU1014" s="244"/>
    </row>
    <row r="1015" spans="47:47">
      <c r="AU1015" s="244"/>
    </row>
    <row r="1016" spans="47:47">
      <c r="AU1016" s="244"/>
    </row>
    <row r="1017" spans="47:47">
      <c r="AU1017" s="244"/>
    </row>
    <row r="1018" spans="47:47">
      <c r="AU1018" s="244"/>
    </row>
    <row r="1019" spans="47:47">
      <c r="AU1019" s="244"/>
    </row>
    <row r="1020" spans="47:47">
      <c r="AU1020" s="244"/>
    </row>
    <row r="1021" spans="47:47">
      <c r="AU1021" s="244"/>
    </row>
    <row r="1022" spans="47:47">
      <c r="AU1022" s="244"/>
    </row>
    <row r="1023" spans="47:47">
      <c r="AU1023" s="244"/>
    </row>
    <row r="1024" spans="47:47">
      <c r="AU1024" s="244"/>
    </row>
    <row r="1025" spans="47:47">
      <c r="AU1025" s="244"/>
    </row>
    <row r="1026" spans="47:47">
      <c r="AU1026" s="244"/>
    </row>
    <row r="1027" spans="47:47">
      <c r="AU1027" s="244"/>
    </row>
    <row r="1028" spans="47:47">
      <c r="AU1028" s="244"/>
    </row>
    <row r="1029" spans="47:47">
      <c r="AU1029" s="244"/>
    </row>
    <row r="1030" spans="47:47">
      <c r="AU1030" s="244"/>
    </row>
    <row r="1031" spans="47:47">
      <c r="AU1031" s="244"/>
    </row>
    <row r="1032" spans="47:47">
      <c r="AU1032" s="244"/>
    </row>
    <row r="1033" spans="47:47">
      <c r="AU1033" s="244"/>
    </row>
    <row r="1034" spans="47:47">
      <c r="AU1034" s="244"/>
    </row>
    <row r="1035" spans="47:47">
      <c r="AU1035" s="244"/>
    </row>
    <row r="1036" spans="47:47">
      <c r="AU1036" s="244"/>
    </row>
    <row r="1037" spans="47:47">
      <c r="AU1037" s="244"/>
    </row>
    <row r="1038" spans="47:47">
      <c r="AU1038" s="244"/>
    </row>
    <row r="1039" spans="47:47">
      <c r="AU1039" s="244"/>
    </row>
    <row r="1040" spans="47:47">
      <c r="AU1040" s="244"/>
    </row>
    <row r="1041" spans="47:47">
      <c r="AU1041" s="244"/>
    </row>
    <row r="1042" spans="47:47">
      <c r="AU1042" s="244"/>
    </row>
    <row r="1043" spans="47:47">
      <c r="AU1043" s="244"/>
    </row>
    <row r="1044" spans="47:47">
      <c r="AU1044" s="244"/>
    </row>
    <row r="1045" spans="47:47">
      <c r="AU1045" s="244"/>
    </row>
    <row r="1046" spans="47:47">
      <c r="AU1046" s="244"/>
    </row>
    <row r="1047" spans="47:47">
      <c r="AU1047" s="244"/>
    </row>
    <row r="1048" spans="47:47">
      <c r="AU1048" s="244"/>
    </row>
    <row r="1049" spans="47:47">
      <c r="AU1049" s="244"/>
    </row>
    <row r="1050" spans="47:47">
      <c r="AU1050" s="244"/>
    </row>
    <row r="1051" spans="47:47">
      <c r="AU1051" s="244"/>
    </row>
    <row r="1052" spans="47:47">
      <c r="AU1052" s="244"/>
    </row>
    <row r="1053" spans="47:47">
      <c r="AU1053" s="244"/>
    </row>
    <row r="1054" spans="47:47">
      <c r="AU1054" s="244"/>
    </row>
    <row r="1055" spans="47:47">
      <c r="AU1055" s="244"/>
    </row>
    <row r="1056" spans="47:47">
      <c r="AU1056" s="244"/>
    </row>
    <row r="1057" spans="47:47">
      <c r="AU1057" s="244"/>
    </row>
    <row r="1058" spans="47:47">
      <c r="AU1058" s="244"/>
    </row>
    <row r="1059" spans="47:47">
      <c r="AU1059" s="244"/>
    </row>
    <row r="1060" spans="47:47">
      <c r="AU1060" s="244"/>
    </row>
    <row r="1061" spans="47:47">
      <c r="AU1061" s="244"/>
    </row>
    <row r="1062" spans="47:47">
      <c r="AU1062" s="244"/>
    </row>
    <row r="1063" spans="47:47">
      <c r="AU1063" s="244"/>
    </row>
    <row r="1064" spans="47:47">
      <c r="AU1064" s="244"/>
    </row>
    <row r="1065" spans="47:47">
      <c r="AU1065" s="244"/>
    </row>
    <row r="1066" spans="47:47">
      <c r="AU1066" s="244"/>
    </row>
    <row r="1067" spans="47:47">
      <c r="AU1067" s="244"/>
    </row>
    <row r="1068" spans="47:47">
      <c r="AU1068" s="244"/>
    </row>
    <row r="1069" spans="47:47">
      <c r="AU1069" s="244"/>
    </row>
    <row r="1070" spans="47:47">
      <c r="AU1070" s="244"/>
    </row>
    <row r="1071" spans="47:47">
      <c r="AU1071" s="244"/>
    </row>
    <row r="1072" spans="47:47">
      <c r="AU1072" s="244"/>
    </row>
    <row r="1073" spans="47:47">
      <c r="AU1073" s="244"/>
    </row>
    <row r="1074" spans="47:47">
      <c r="AU1074" s="244"/>
    </row>
    <row r="1075" spans="47:47">
      <c r="AU1075" s="244"/>
    </row>
    <row r="1076" spans="47:47">
      <c r="AU1076" s="244"/>
    </row>
    <row r="1077" spans="47:47">
      <c r="AU1077" s="244"/>
    </row>
    <row r="1078" spans="47:47">
      <c r="AU1078" s="244"/>
    </row>
    <row r="1079" spans="47:47">
      <c r="AU1079" s="244"/>
    </row>
    <row r="1080" spans="47:47">
      <c r="AU1080" s="244"/>
    </row>
    <row r="1081" spans="47:47">
      <c r="AU1081" s="244"/>
    </row>
    <row r="1082" spans="47:47">
      <c r="AU1082" s="244"/>
    </row>
    <row r="1083" spans="47:47">
      <c r="AU1083" s="244"/>
    </row>
    <row r="1084" spans="47:47">
      <c r="AU1084" s="244"/>
    </row>
    <row r="1085" spans="47:47">
      <c r="AU1085" s="244"/>
    </row>
    <row r="1086" spans="47:47">
      <c r="AU1086" s="244"/>
    </row>
    <row r="1087" spans="47:47">
      <c r="AU1087" s="244"/>
    </row>
    <row r="1088" spans="47:47">
      <c r="AU1088" s="244"/>
    </row>
    <row r="1089" spans="47:47">
      <c r="AU1089" s="244"/>
    </row>
    <row r="1090" spans="47:47">
      <c r="AU1090" s="244"/>
    </row>
    <row r="1091" spans="47:47">
      <c r="AU1091" s="244"/>
    </row>
    <row r="1092" spans="47:47">
      <c r="AU1092" s="244"/>
    </row>
    <row r="1093" spans="47:47">
      <c r="AU1093" s="244"/>
    </row>
    <row r="1094" spans="47:47">
      <c r="AU1094" s="244"/>
    </row>
    <row r="1095" spans="47:47">
      <c r="AU1095" s="244"/>
    </row>
    <row r="1096" spans="47:47">
      <c r="AU1096" s="244"/>
    </row>
    <row r="1097" spans="47:47">
      <c r="AU1097" s="244"/>
    </row>
    <row r="1098" spans="47:47">
      <c r="AU1098" s="244"/>
    </row>
    <row r="1099" spans="47:47">
      <c r="AU1099" s="244"/>
    </row>
    <row r="1100" spans="47:47">
      <c r="AU1100" s="244"/>
    </row>
    <row r="1101" spans="47:47">
      <c r="AU1101" s="244"/>
    </row>
    <row r="1102" spans="47:47">
      <c r="AU1102" s="244"/>
    </row>
    <row r="1103" spans="47:47">
      <c r="AU1103" s="244"/>
    </row>
    <row r="1104" spans="47:47">
      <c r="AU1104" s="244"/>
    </row>
    <row r="1105" spans="47:47">
      <c r="AU1105" s="244"/>
    </row>
    <row r="1106" spans="47:47">
      <c r="AU1106" s="244"/>
    </row>
    <row r="1107" spans="47:47">
      <c r="AU1107" s="244"/>
    </row>
    <row r="1108" spans="47:47">
      <c r="AU1108" s="244"/>
    </row>
    <row r="1109" spans="47:47">
      <c r="AU1109" s="244"/>
    </row>
    <row r="1110" spans="47:47">
      <c r="AU1110" s="244"/>
    </row>
    <row r="1111" spans="47:47">
      <c r="AU1111" s="244"/>
    </row>
    <row r="1112" spans="47:47">
      <c r="AU1112" s="244"/>
    </row>
    <row r="1113" spans="47:47">
      <c r="AU1113" s="244"/>
    </row>
    <row r="1114" spans="47:47">
      <c r="AU1114" s="244"/>
    </row>
    <row r="1115" spans="47:47">
      <c r="AU1115" s="244"/>
    </row>
    <row r="1116" spans="47:47">
      <c r="AU1116" s="244"/>
    </row>
    <row r="1117" spans="47:47">
      <c r="AU1117" s="244"/>
    </row>
    <row r="1118" spans="47:47">
      <c r="AU1118" s="244"/>
    </row>
    <row r="1119" spans="47:47">
      <c r="AU1119" s="244"/>
    </row>
    <row r="1120" spans="47:47">
      <c r="AU1120" s="244"/>
    </row>
    <row r="1121" spans="47:47">
      <c r="AU1121" s="244"/>
    </row>
    <row r="1122" spans="47:47">
      <c r="AU1122" s="244"/>
    </row>
    <row r="1123" spans="47:47">
      <c r="AU1123" s="244"/>
    </row>
    <row r="1124" spans="47:47">
      <c r="AU1124" s="244"/>
    </row>
    <row r="1125" spans="47:47">
      <c r="AU1125" s="244"/>
    </row>
    <row r="1126" spans="47:47">
      <c r="AU1126" s="244"/>
    </row>
    <row r="1127" spans="47:47">
      <c r="AU1127" s="244"/>
    </row>
    <row r="1128" spans="47:47">
      <c r="AU1128" s="244"/>
    </row>
    <row r="1129" spans="47:47">
      <c r="AU1129" s="244"/>
    </row>
    <row r="1130" spans="47:47">
      <c r="AU1130" s="244"/>
    </row>
    <row r="1131" spans="47:47">
      <c r="AU1131" s="244"/>
    </row>
    <row r="1132" spans="47:47">
      <c r="AU1132" s="244"/>
    </row>
    <row r="1133" spans="47:47">
      <c r="AU1133" s="244"/>
    </row>
    <row r="1134" spans="47:47">
      <c r="AU1134" s="244"/>
    </row>
    <row r="1135" spans="47:47">
      <c r="AU1135" s="244"/>
    </row>
    <row r="1136" spans="47:47">
      <c r="AU1136" s="244"/>
    </row>
    <row r="1137" spans="47:47">
      <c r="AU1137" s="244"/>
    </row>
    <row r="1138" spans="47:47">
      <c r="AU1138" s="244"/>
    </row>
    <row r="1139" spans="47:47">
      <c r="AU1139" s="244"/>
    </row>
    <row r="1140" spans="47:47">
      <c r="AU1140" s="244"/>
    </row>
    <row r="1141" spans="47:47">
      <c r="AU1141" s="244"/>
    </row>
    <row r="1142" spans="47:47">
      <c r="AU1142" s="244"/>
    </row>
    <row r="1143" spans="47:47">
      <c r="AU1143" s="244"/>
    </row>
    <row r="1144" spans="47:47">
      <c r="AU1144" s="244"/>
    </row>
    <row r="1145" spans="47:47">
      <c r="AU1145" s="244"/>
    </row>
    <row r="1146" spans="47:47">
      <c r="AU1146" s="244"/>
    </row>
    <row r="1147" spans="47:47">
      <c r="AU1147" s="244"/>
    </row>
    <row r="1148" spans="47:47">
      <c r="AU1148" s="244"/>
    </row>
    <row r="1149" spans="47:47">
      <c r="AU1149" s="244"/>
    </row>
    <row r="1150" spans="47:47">
      <c r="AU1150" s="244"/>
    </row>
    <row r="1151" spans="47:47">
      <c r="AU1151" s="244"/>
    </row>
    <row r="1152" spans="47:47">
      <c r="AU1152" s="244"/>
    </row>
    <row r="1153" spans="47:47">
      <c r="AU1153" s="244"/>
    </row>
    <row r="1154" spans="47:47">
      <c r="AU1154" s="244"/>
    </row>
    <row r="1155" spans="47:47">
      <c r="AU1155" s="244"/>
    </row>
    <row r="1156" spans="47:47">
      <c r="AU1156" s="244"/>
    </row>
    <row r="1157" spans="47:47">
      <c r="AU1157" s="244"/>
    </row>
    <row r="1158" spans="47:47">
      <c r="AU1158" s="244"/>
    </row>
    <row r="1159" spans="47:47">
      <c r="AU1159" s="244"/>
    </row>
    <row r="1160" spans="47:47">
      <c r="AU1160" s="244"/>
    </row>
    <row r="1161" spans="47:47">
      <c r="AU1161" s="244"/>
    </row>
    <row r="1162" spans="47:47">
      <c r="AU1162" s="244"/>
    </row>
    <row r="1163" spans="47:47">
      <c r="AU1163" s="244"/>
    </row>
    <row r="1164" spans="47:47">
      <c r="AU1164" s="244"/>
    </row>
    <row r="1165" spans="47:47">
      <c r="AU1165" s="244"/>
    </row>
    <row r="1166" spans="47:47">
      <c r="AU1166" s="244"/>
    </row>
    <row r="1167" spans="47:47">
      <c r="AU1167" s="244"/>
    </row>
    <row r="1168" spans="47:47">
      <c r="AU1168" s="244"/>
    </row>
    <row r="1169" spans="47:47">
      <c r="AU1169" s="244"/>
    </row>
    <row r="1170" spans="47:47">
      <c r="AU1170" s="244"/>
    </row>
    <row r="1171" spans="47:47">
      <c r="AU1171" s="244"/>
    </row>
    <row r="1172" spans="47:47">
      <c r="AU1172" s="244"/>
    </row>
    <row r="1173" spans="47:47">
      <c r="AU1173" s="244"/>
    </row>
    <row r="1174" spans="47:47">
      <c r="AU1174" s="244"/>
    </row>
    <row r="1175" spans="47:47">
      <c r="AU1175" s="244"/>
    </row>
    <row r="1176" spans="47:47">
      <c r="AU1176" s="244"/>
    </row>
    <row r="1177" spans="47:47">
      <c r="AU1177" s="244"/>
    </row>
    <row r="1178" spans="47:47">
      <c r="AU1178" s="244"/>
    </row>
    <row r="1179" spans="47:47">
      <c r="AU1179" s="244"/>
    </row>
    <row r="1180" spans="47:47">
      <c r="AU1180" s="244"/>
    </row>
    <row r="1181" spans="47:47">
      <c r="AU1181" s="244"/>
    </row>
    <row r="1182" spans="47:47">
      <c r="AU1182" s="244"/>
    </row>
    <row r="1183" spans="47:47">
      <c r="AU1183" s="244"/>
    </row>
    <row r="1184" spans="47:47">
      <c r="AU1184" s="244"/>
    </row>
    <row r="1185" spans="47:47">
      <c r="AU1185" s="244"/>
    </row>
    <row r="1186" spans="47:47">
      <c r="AU1186" s="244"/>
    </row>
    <row r="1187" spans="47:47">
      <c r="AU1187" s="244"/>
    </row>
    <row r="1188" spans="47:47">
      <c r="AU1188" s="244"/>
    </row>
    <row r="1189" spans="47:47">
      <c r="AU1189" s="244"/>
    </row>
    <row r="1190" spans="47:47">
      <c r="AU1190" s="244"/>
    </row>
    <row r="1191" spans="47:47">
      <c r="AU1191" s="244"/>
    </row>
    <row r="1192" spans="47:47">
      <c r="AU1192" s="244"/>
    </row>
    <row r="1193" spans="47:47">
      <c r="AU1193" s="244"/>
    </row>
    <row r="1194" spans="47:47">
      <c r="AU1194" s="244"/>
    </row>
    <row r="1195" spans="47:47">
      <c r="AU1195" s="244"/>
    </row>
    <row r="1196" spans="47:47">
      <c r="AU1196" s="244"/>
    </row>
    <row r="1197" spans="47:47">
      <c r="AU1197" s="244"/>
    </row>
    <row r="1198" spans="47:47">
      <c r="AU1198" s="244"/>
    </row>
    <row r="1199" spans="47:47">
      <c r="AU1199" s="244"/>
    </row>
    <row r="1200" spans="47:47">
      <c r="AU1200" s="244"/>
    </row>
    <row r="1201" spans="47:47">
      <c r="AU1201" s="244"/>
    </row>
    <row r="1202" spans="47:47">
      <c r="AU1202" s="244"/>
    </row>
    <row r="1203" spans="47:47">
      <c r="AU1203" s="244"/>
    </row>
    <row r="1204" spans="47:47">
      <c r="AU1204" s="244"/>
    </row>
    <row r="1205" spans="47:47">
      <c r="AU1205" s="244"/>
    </row>
    <row r="1206" spans="47:47">
      <c r="AU1206" s="244"/>
    </row>
    <row r="1207" spans="47:47">
      <c r="AU1207" s="244"/>
    </row>
    <row r="1208" spans="47:47">
      <c r="AU1208" s="244"/>
    </row>
    <row r="1209" spans="47:47">
      <c r="AU1209" s="244"/>
    </row>
    <row r="1210" spans="47:47">
      <c r="AU1210" s="244"/>
    </row>
    <row r="1211" spans="47:47">
      <c r="AU1211" s="244"/>
    </row>
    <row r="1212" spans="47:47">
      <c r="AU1212" s="244"/>
    </row>
    <row r="1213" spans="47:47">
      <c r="AU1213" s="244"/>
    </row>
    <row r="1214" spans="47:47">
      <c r="AU1214" s="244"/>
    </row>
    <row r="1215" spans="47:47">
      <c r="AU1215" s="244"/>
    </row>
    <row r="1216" spans="47:47">
      <c r="AU1216" s="244"/>
    </row>
    <row r="1217" spans="47:47">
      <c r="AU1217" s="244"/>
    </row>
    <row r="1218" spans="47:47">
      <c r="AU1218" s="244"/>
    </row>
    <row r="1219" spans="47:47">
      <c r="AU1219" s="244"/>
    </row>
    <row r="1220" spans="47:47">
      <c r="AU1220" s="244"/>
    </row>
    <row r="1221" spans="47:47">
      <c r="AU1221" s="244"/>
    </row>
    <row r="1222" spans="47:47">
      <c r="AU1222" s="244"/>
    </row>
    <row r="1223" spans="47:47">
      <c r="AU1223" s="244"/>
    </row>
    <row r="1224" spans="47:47">
      <c r="AU1224" s="244"/>
    </row>
    <row r="1225" spans="47:47">
      <c r="AU1225" s="244"/>
    </row>
    <row r="1226" spans="47:47">
      <c r="AU1226" s="244"/>
    </row>
    <row r="1227" spans="47:47">
      <c r="AU1227" s="244"/>
    </row>
    <row r="1228" spans="47:47">
      <c r="AU1228" s="244"/>
    </row>
    <row r="1229" spans="47:47">
      <c r="AU1229" s="244"/>
    </row>
    <row r="1230" spans="47:47">
      <c r="AU1230" s="244"/>
    </row>
    <row r="1231" spans="47:47">
      <c r="AU1231" s="244"/>
    </row>
    <row r="1232" spans="47:47">
      <c r="AU1232" s="244"/>
    </row>
    <row r="1233" spans="47:47">
      <c r="AU1233" s="244"/>
    </row>
    <row r="1234" spans="47:47">
      <c r="AU1234" s="244"/>
    </row>
    <row r="1235" spans="47:47">
      <c r="AU1235" s="244"/>
    </row>
    <row r="1236" spans="47:47">
      <c r="AU1236" s="244"/>
    </row>
    <row r="1237" spans="47:47">
      <c r="AU1237" s="244"/>
    </row>
    <row r="1238" spans="47:47">
      <c r="AU1238" s="244"/>
    </row>
    <row r="1239" spans="47:47">
      <c r="AU1239" s="244"/>
    </row>
    <row r="1240" spans="47:47">
      <c r="AU1240" s="244"/>
    </row>
    <row r="1241" spans="47:47">
      <c r="AU1241" s="244"/>
    </row>
    <row r="1242" spans="47:47">
      <c r="AU1242" s="244"/>
    </row>
    <row r="1243" spans="47:47">
      <c r="AU1243" s="244"/>
    </row>
    <row r="1244" spans="47:47">
      <c r="AU1244" s="244"/>
    </row>
    <row r="1245" spans="47:47">
      <c r="AU1245" s="244"/>
    </row>
    <row r="1246" spans="47:47">
      <c r="AU1246" s="244"/>
    </row>
    <row r="1247" spans="47:47">
      <c r="AU1247" s="244"/>
    </row>
    <row r="1248" spans="47:47">
      <c r="AU1248" s="244"/>
    </row>
    <row r="1249" spans="47:47">
      <c r="AU1249" s="244"/>
    </row>
    <row r="1250" spans="47:47">
      <c r="AU1250" s="244"/>
    </row>
    <row r="1251" spans="47:47">
      <c r="AU1251" s="244"/>
    </row>
    <row r="1252" spans="47:47">
      <c r="AU1252" s="244"/>
    </row>
    <row r="1253" spans="47:47">
      <c r="AU1253" s="244"/>
    </row>
    <row r="1254" spans="47:47">
      <c r="AU1254" s="244"/>
    </row>
    <row r="1255" spans="47:47">
      <c r="AU1255" s="244"/>
    </row>
    <row r="1256" spans="47:47">
      <c r="AU1256" s="244"/>
    </row>
    <row r="1257" spans="47:47">
      <c r="AU1257" s="244"/>
    </row>
    <row r="1258" spans="47:47">
      <c r="AU1258" s="244"/>
    </row>
    <row r="1259" spans="47:47">
      <c r="AU1259" s="244"/>
    </row>
    <row r="1260" spans="47:47">
      <c r="AU1260" s="244"/>
    </row>
    <row r="1261" spans="47:47">
      <c r="AU1261" s="244"/>
    </row>
    <row r="1262" spans="47:47">
      <c r="AU1262" s="244"/>
    </row>
    <row r="1263" spans="47:47">
      <c r="AU1263" s="244"/>
    </row>
    <row r="1264" spans="47:47">
      <c r="AU1264" s="244"/>
    </row>
    <row r="1265" spans="47:47">
      <c r="AU1265" s="244"/>
    </row>
    <row r="1266" spans="47:47">
      <c r="AU1266" s="244"/>
    </row>
    <row r="1267" spans="47:47">
      <c r="AU1267" s="244"/>
    </row>
    <row r="1268" spans="47:47">
      <c r="AU1268" s="244"/>
    </row>
    <row r="1269" spans="47:47">
      <c r="AU1269" s="244"/>
    </row>
    <row r="1270" spans="47:47">
      <c r="AU1270" s="244"/>
    </row>
    <row r="1271" spans="47:47">
      <c r="AU1271" s="244"/>
    </row>
    <row r="1272" spans="47:47">
      <c r="AU1272" s="244"/>
    </row>
    <row r="1273" spans="47:47">
      <c r="AU1273" s="244"/>
    </row>
    <row r="1274" spans="47:47">
      <c r="AU1274" s="244"/>
    </row>
    <row r="1275" spans="47:47">
      <c r="AU1275" s="244"/>
    </row>
    <row r="1276" spans="47:47">
      <c r="AU1276" s="244"/>
    </row>
    <row r="1277" spans="47:47">
      <c r="AU1277" s="244"/>
    </row>
    <row r="1278" spans="47:47">
      <c r="AU1278" s="244"/>
    </row>
    <row r="1279" spans="47:47">
      <c r="AU1279" s="244"/>
    </row>
    <row r="1280" spans="47:47">
      <c r="AU1280" s="244"/>
    </row>
    <row r="1281" spans="47:47">
      <c r="AU1281" s="244"/>
    </row>
    <row r="1282" spans="47:47">
      <c r="AU1282" s="244"/>
    </row>
    <row r="1283" spans="47:47">
      <c r="AU1283" s="244"/>
    </row>
    <row r="1284" spans="47:47">
      <c r="AU1284" s="244"/>
    </row>
    <row r="1285" spans="47:47">
      <c r="AU1285" s="244"/>
    </row>
    <row r="1286" spans="47:47">
      <c r="AU1286" s="244"/>
    </row>
    <row r="1287" spans="47:47">
      <c r="AU1287" s="244"/>
    </row>
    <row r="1288" spans="47:47">
      <c r="AU1288" s="244"/>
    </row>
    <row r="1289" spans="47:47">
      <c r="AU1289" s="244"/>
    </row>
    <row r="1290" spans="47:47">
      <c r="AU1290" s="244"/>
    </row>
    <row r="1291" spans="47:47">
      <c r="AU1291" s="244"/>
    </row>
    <row r="1292" spans="47:47">
      <c r="AU1292" s="244"/>
    </row>
    <row r="1293" spans="47:47">
      <c r="AU1293" s="244"/>
    </row>
    <row r="1294" spans="47:47">
      <c r="AU1294" s="244"/>
    </row>
    <row r="1295" spans="47:47">
      <c r="AU1295" s="244"/>
    </row>
    <row r="1296" spans="47:47">
      <c r="AU1296" s="244"/>
    </row>
    <row r="1297" spans="47:47">
      <c r="AU1297" s="244"/>
    </row>
    <row r="1298" spans="47:47">
      <c r="AU1298" s="244"/>
    </row>
    <row r="1299" spans="47:47">
      <c r="AU1299" s="244"/>
    </row>
    <row r="1300" spans="47:47">
      <c r="AU1300" s="244"/>
    </row>
    <row r="1301" spans="47:47">
      <c r="AU1301" s="244"/>
    </row>
    <row r="1302" spans="47:47">
      <c r="AU1302" s="244"/>
    </row>
    <row r="1303" spans="47:47">
      <c r="AU1303" s="244"/>
    </row>
    <row r="1304" spans="47:47">
      <c r="AU1304" s="244"/>
    </row>
    <row r="1305" spans="47:47">
      <c r="AU1305" s="244"/>
    </row>
    <row r="1306" spans="47:47">
      <c r="AU1306" s="244"/>
    </row>
    <row r="1307" spans="47:47">
      <c r="AU1307" s="244"/>
    </row>
    <row r="1308" spans="47:47">
      <c r="AU1308" s="244"/>
    </row>
    <row r="1309" spans="47:47">
      <c r="AU1309" s="244"/>
    </row>
    <row r="1310" spans="47:47">
      <c r="AU1310" s="244"/>
    </row>
    <row r="1311" spans="47:47">
      <c r="AU1311" s="244"/>
    </row>
    <row r="1312" spans="47:47">
      <c r="AU1312" s="244"/>
    </row>
    <row r="1313" spans="47:47">
      <c r="AU1313" s="244"/>
    </row>
    <row r="1314" spans="47:47">
      <c r="AU1314" s="244"/>
    </row>
    <row r="1315" spans="47:47">
      <c r="AU1315" s="244"/>
    </row>
    <row r="1316" spans="47:47">
      <c r="AU1316" s="244"/>
    </row>
    <row r="1317" spans="47:47">
      <c r="AU1317" s="244"/>
    </row>
    <row r="1318" spans="47:47">
      <c r="AU1318" s="244"/>
    </row>
    <row r="1319" spans="47:47">
      <c r="AU1319" s="244"/>
    </row>
    <row r="1320" spans="47:47">
      <c r="AU1320" s="244"/>
    </row>
    <row r="1321" spans="47:47">
      <c r="AU1321" s="244"/>
    </row>
    <row r="1322" spans="47:47">
      <c r="AU1322" s="244"/>
    </row>
    <row r="1323" spans="47:47">
      <c r="AU1323" s="244"/>
    </row>
    <row r="1324" spans="47:47">
      <c r="AU1324" s="244"/>
    </row>
    <row r="1325" spans="47:47">
      <c r="AU1325" s="244"/>
    </row>
    <row r="1326" spans="47:47">
      <c r="AU1326" s="244"/>
    </row>
    <row r="1327" spans="47:47">
      <c r="AU1327" s="244"/>
    </row>
    <row r="1328" spans="47:47">
      <c r="AU1328" s="244"/>
    </row>
    <row r="1329" spans="47:47">
      <c r="AU1329" s="244"/>
    </row>
    <row r="1330" spans="47:47">
      <c r="AU1330" s="244"/>
    </row>
    <row r="1331" spans="47:47">
      <c r="AU1331" s="244"/>
    </row>
    <row r="1332" spans="47:47">
      <c r="AU1332" s="244"/>
    </row>
    <row r="1333" spans="47:47">
      <c r="AU1333" s="244"/>
    </row>
    <row r="1334" spans="47:47">
      <c r="AU1334" s="244"/>
    </row>
    <row r="1335" spans="47:47">
      <c r="AU1335" s="244"/>
    </row>
    <row r="1336" spans="47:47">
      <c r="AU1336" s="244"/>
    </row>
    <row r="1337" spans="47:47">
      <c r="AU1337" s="244"/>
    </row>
    <row r="1338" spans="47:47">
      <c r="AU1338" s="244"/>
    </row>
    <row r="1339" spans="47:47">
      <c r="AU1339" s="244"/>
    </row>
    <row r="1340" spans="47:47">
      <c r="AU1340" s="244"/>
    </row>
    <row r="1341" spans="47:47">
      <c r="AU1341" s="244"/>
    </row>
    <row r="1342" spans="47:47">
      <c r="AU1342" s="244"/>
    </row>
    <row r="1343" spans="47:47">
      <c r="AU1343" s="244"/>
    </row>
    <row r="1344" spans="47:47">
      <c r="AU1344" s="244"/>
    </row>
    <row r="1345" spans="47:47">
      <c r="AU1345" s="244"/>
    </row>
    <row r="1346" spans="47:47">
      <c r="AU1346" s="244"/>
    </row>
    <row r="1347" spans="47:47">
      <c r="AU1347" s="244"/>
    </row>
    <row r="1348" spans="47:47">
      <c r="AU1348" s="244"/>
    </row>
    <row r="1349" spans="47:47">
      <c r="AU1349" s="244"/>
    </row>
    <row r="1350" spans="47:47">
      <c r="AU1350" s="244"/>
    </row>
    <row r="1351" spans="47:47">
      <c r="AU1351" s="244"/>
    </row>
    <row r="1352" spans="47:47">
      <c r="AU1352" s="244"/>
    </row>
    <row r="1353" spans="47:47">
      <c r="AU1353" s="244"/>
    </row>
    <row r="1354" spans="47:47">
      <c r="AU1354" s="244"/>
    </row>
    <row r="1355" spans="47:47">
      <c r="AU1355" s="244"/>
    </row>
    <row r="1356" spans="47:47">
      <c r="AU1356" s="244"/>
    </row>
    <row r="1357" spans="47:47">
      <c r="AU1357" s="244"/>
    </row>
    <row r="1358" spans="47:47">
      <c r="AU1358" s="244"/>
    </row>
    <row r="1359" spans="47:47">
      <c r="AU1359" s="244"/>
    </row>
    <row r="1360" spans="47:47">
      <c r="AU1360" s="244"/>
    </row>
    <row r="1361" spans="47:47">
      <c r="AU1361" s="244"/>
    </row>
    <row r="1362" spans="47:47">
      <c r="AU1362" s="244"/>
    </row>
    <row r="1363" spans="47:47">
      <c r="AU1363" s="244"/>
    </row>
    <row r="1364" spans="47:47">
      <c r="AU1364" s="244"/>
    </row>
    <row r="1365" spans="47:47">
      <c r="AU1365" s="244"/>
    </row>
    <row r="1366" spans="47:47">
      <c r="AU1366" s="244"/>
    </row>
    <row r="1367" spans="47:47">
      <c r="AU1367" s="244"/>
    </row>
    <row r="1368" spans="47:47">
      <c r="AU1368" s="244"/>
    </row>
    <row r="1369" spans="47:47">
      <c r="AU1369" s="244"/>
    </row>
    <row r="1370" spans="47:47">
      <c r="AU1370" s="244"/>
    </row>
    <row r="1371" spans="47:47">
      <c r="AU1371" s="244"/>
    </row>
    <row r="1372" spans="47:47">
      <c r="AU1372" s="244"/>
    </row>
    <row r="1373" spans="47:47">
      <c r="AU1373" s="244"/>
    </row>
    <row r="1374" spans="47:47">
      <c r="AU1374" s="244"/>
    </row>
    <row r="1375" spans="47:47">
      <c r="AU1375" s="244"/>
    </row>
    <row r="1376" spans="47:47">
      <c r="AU1376" s="244"/>
    </row>
    <row r="1377" spans="47:47">
      <c r="AU1377" s="244"/>
    </row>
    <row r="1378" spans="47:47">
      <c r="AU1378" s="244"/>
    </row>
    <row r="1379" spans="47:47">
      <c r="AU1379" s="244"/>
    </row>
    <row r="1380" spans="47:47">
      <c r="AU1380" s="244"/>
    </row>
    <row r="1381" spans="47:47">
      <c r="AU1381" s="244"/>
    </row>
    <row r="1382" spans="47:47">
      <c r="AU1382" s="244"/>
    </row>
    <row r="1383" spans="47:47">
      <c r="AU1383" s="244"/>
    </row>
    <row r="1384" spans="47:47">
      <c r="AU1384" s="244"/>
    </row>
    <row r="1385" spans="47:47">
      <c r="AU1385" s="244"/>
    </row>
    <row r="1386" spans="47:47">
      <c r="AU1386" s="244"/>
    </row>
    <row r="1387" spans="47:47">
      <c r="AU1387" s="244"/>
    </row>
    <row r="1388" spans="47:47">
      <c r="AU1388" s="244"/>
    </row>
    <row r="1389" spans="47:47">
      <c r="AU1389" s="244"/>
    </row>
    <row r="1390" spans="47:47">
      <c r="AU1390" s="244"/>
    </row>
    <row r="1391" spans="47:47">
      <c r="AU1391" s="244"/>
    </row>
    <row r="1392" spans="47:47">
      <c r="AU1392" s="244"/>
    </row>
    <row r="1393" spans="47:47">
      <c r="AU1393" s="244"/>
    </row>
    <row r="1394" spans="47:47">
      <c r="AU1394" s="244"/>
    </row>
    <row r="1395" spans="47:47">
      <c r="AU1395" s="244"/>
    </row>
    <row r="1396" spans="47:47">
      <c r="AU1396" s="244"/>
    </row>
    <row r="1397" spans="47:47">
      <c r="AU1397" s="244"/>
    </row>
    <row r="1398" spans="47:47">
      <c r="AU1398" s="244"/>
    </row>
    <row r="1399" spans="47:47">
      <c r="AU1399" s="244"/>
    </row>
    <row r="1400" spans="47:47">
      <c r="AU1400" s="244"/>
    </row>
    <row r="1401" spans="47:47">
      <c r="AU1401" s="244"/>
    </row>
    <row r="1402" spans="47:47">
      <c r="AU1402" s="245"/>
    </row>
    <row r="1403" spans="47:47">
      <c r="AU1403" s="245"/>
    </row>
    <row r="1404" spans="47:47">
      <c r="AU1404" s="245"/>
    </row>
    <row r="1405" spans="47:47">
      <c r="AU1405" s="245"/>
    </row>
    <row r="1406" spans="47:47">
      <c r="AU1406" s="245"/>
    </row>
    <row r="1407" spans="47:47">
      <c r="AU1407" s="245"/>
    </row>
    <row r="1408" spans="47:47">
      <c r="AU1408" s="245"/>
    </row>
    <row r="1409" spans="47:47">
      <c r="AU1409" s="245"/>
    </row>
    <row r="1410" spans="47:47">
      <c r="AU1410" s="245"/>
    </row>
    <row r="1411" spans="47:47">
      <c r="AU1411" s="245"/>
    </row>
    <row r="1412" spans="47:47">
      <c r="AU1412" s="245"/>
    </row>
    <row r="1413" spans="47:47">
      <c r="AU1413" s="245"/>
    </row>
    <row r="1414" spans="47:47">
      <c r="AU1414" s="245"/>
    </row>
    <row r="1415" spans="47:47">
      <c r="AU1415" s="245"/>
    </row>
    <row r="1416" spans="47:47">
      <c r="AU1416" s="245"/>
    </row>
    <row r="1417" spans="47:47">
      <c r="AU1417" s="245"/>
    </row>
    <row r="1418" spans="47:47">
      <c r="AU1418" s="245"/>
    </row>
    <row r="1419" spans="47:47">
      <c r="AU1419" s="245"/>
    </row>
    <row r="1420" spans="47:47">
      <c r="AU1420" s="245"/>
    </row>
    <row r="1421" spans="47:47">
      <c r="AU1421" s="245"/>
    </row>
    <row r="1422" spans="47:47">
      <c r="AU1422" s="245"/>
    </row>
    <row r="1423" spans="47:47">
      <c r="AU1423" s="245"/>
    </row>
    <row r="1424" spans="47:47">
      <c r="AU1424" s="245"/>
    </row>
    <row r="1425" spans="47:47">
      <c r="AU1425" s="245"/>
    </row>
    <row r="1426" spans="47:47">
      <c r="AU1426" s="245"/>
    </row>
    <row r="1427" spans="47:47">
      <c r="AU1427" s="245"/>
    </row>
    <row r="1428" spans="47:47">
      <c r="AU1428" s="245"/>
    </row>
    <row r="1429" spans="47:47">
      <c r="AU1429" s="245"/>
    </row>
    <row r="1430" spans="47:47">
      <c r="AU1430" s="245"/>
    </row>
    <row r="1431" spans="47:47">
      <c r="AU1431" s="245"/>
    </row>
    <row r="1432" spans="47:47">
      <c r="AU1432" s="245"/>
    </row>
    <row r="1433" spans="47:47">
      <c r="AU1433" s="245"/>
    </row>
    <row r="1434" spans="47:47">
      <c r="AU1434" s="245"/>
    </row>
    <row r="1435" spans="47:47">
      <c r="AU1435" s="245"/>
    </row>
    <row r="1436" spans="47:47">
      <c r="AU1436" s="245"/>
    </row>
    <row r="1437" spans="47:47">
      <c r="AU1437" s="245"/>
    </row>
    <row r="1438" spans="47:47">
      <c r="AU1438" s="245"/>
    </row>
    <row r="1439" spans="47:47">
      <c r="AU1439" s="245"/>
    </row>
    <row r="1440" spans="47:47">
      <c r="AU1440" s="245"/>
    </row>
    <row r="1441" spans="47:47">
      <c r="AU1441" s="245"/>
    </row>
    <row r="1442" spans="47:47">
      <c r="AU1442" s="245"/>
    </row>
    <row r="1443" spans="47:47">
      <c r="AU1443" s="245"/>
    </row>
    <row r="1444" spans="47:47">
      <c r="AU1444" s="245"/>
    </row>
    <row r="1445" spans="47:47">
      <c r="AU1445" s="245"/>
    </row>
    <row r="1446" spans="47:47">
      <c r="AU1446" s="245"/>
    </row>
    <row r="1447" spans="47:47">
      <c r="AU1447" s="245"/>
    </row>
    <row r="1448" spans="47:47">
      <c r="AU1448" s="245"/>
    </row>
    <row r="1449" spans="47:47">
      <c r="AU1449" s="245"/>
    </row>
    <row r="1450" spans="47:47">
      <c r="AU1450" s="245"/>
    </row>
    <row r="1451" spans="47:47">
      <c r="AU1451" s="245"/>
    </row>
    <row r="1452" spans="47:47">
      <c r="AU1452" s="245"/>
    </row>
    <row r="1453" spans="47:47">
      <c r="AU1453" s="245"/>
    </row>
    <row r="1454" spans="47:47">
      <c r="AU1454" s="245"/>
    </row>
    <row r="1455" spans="47:47">
      <c r="AU1455" s="245"/>
    </row>
    <row r="1456" spans="47:47">
      <c r="AU1456" s="245"/>
    </row>
    <row r="1457" spans="47:47">
      <c r="AU1457" s="245"/>
    </row>
    <row r="1458" spans="47:47">
      <c r="AU1458" s="245"/>
    </row>
    <row r="1459" spans="47:47">
      <c r="AU1459" s="245"/>
    </row>
    <row r="1460" spans="47:47">
      <c r="AU1460" s="245"/>
    </row>
    <row r="1461" spans="47:47">
      <c r="AU1461" s="245"/>
    </row>
    <row r="1462" spans="47:47">
      <c r="AU1462" s="245"/>
    </row>
    <row r="1463" spans="47:47">
      <c r="AU1463" s="245"/>
    </row>
    <row r="1464" spans="47:47">
      <c r="AU1464" s="245"/>
    </row>
    <row r="1465" spans="47:47">
      <c r="AU1465" s="245"/>
    </row>
    <row r="1466" spans="47:47">
      <c r="AU1466" s="245"/>
    </row>
    <row r="1467" spans="47:47">
      <c r="AU1467" s="245"/>
    </row>
    <row r="1468" spans="47:47">
      <c r="AU1468" s="245"/>
    </row>
    <row r="1469" spans="47:47">
      <c r="AU1469" s="245"/>
    </row>
    <row r="1470" spans="47:47">
      <c r="AU1470" s="245"/>
    </row>
    <row r="1471" spans="47:47">
      <c r="AU1471" s="245"/>
    </row>
    <row r="1472" spans="47:47">
      <c r="AU1472" s="245"/>
    </row>
    <row r="1473" spans="47:47">
      <c r="AU1473" s="245"/>
    </row>
    <row r="1474" spans="47:47">
      <c r="AU1474" s="245"/>
    </row>
    <row r="1475" spans="47:47">
      <c r="AU1475" s="245"/>
    </row>
    <row r="1476" spans="47:47">
      <c r="AU1476" s="245"/>
    </row>
    <row r="1477" spans="47:47">
      <c r="AU1477" s="245"/>
    </row>
    <row r="1478" spans="47:47">
      <c r="AU1478" s="245"/>
    </row>
    <row r="1479" spans="47:47">
      <c r="AU1479" s="245"/>
    </row>
    <row r="1480" spans="47:47">
      <c r="AU1480" s="245"/>
    </row>
    <row r="1481" spans="47:47">
      <c r="AU1481" s="245"/>
    </row>
    <row r="1482" spans="47:47">
      <c r="AU1482" s="245"/>
    </row>
    <row r="1483" spans="47:47">
      <c r="AU1483" s="245"/>
    </row>
    <row r="1484" spans="47:47">
      <c r="AU1484" s="245"/>
    </row>
    <row r="1485" spans="47:47">
      <c r="AU1485" s="245"/>
    </row>
    <row r="1486" spans="47:47">
      <c r="AU1486" s="245"/>
    </row>
    <row r="1487" spans="47:47">
      <c r="AU1487" s="245"/>
    </row>
    <row r="1488" spans="47:47">
      <c r="AU1488" s="245"/>
    </row>
    <row r="1489" spans="47:47">
      <c r="AU1489" s="245"/>
    </row>
    <row r="1490" spans="47:47">
      <c r="AU1490" s="245"/>
    </row>
    <row r="1491" spans="47:47">
      <c r="AU1491" s="245"/>
    </row>
    <row r="1492" spans="47:47">
      <c r="AU1492" s="245"/>
    </row>
    <row r="1493" spans="47:47">
      <c r="AU1493" s="245"/>
    </row>
    <row r="1494" spans="47:47">
      <c r="AU1494" s="245"/>
    </row>
    <row r="1495" spans="47:47">
      <c r="AU1495" s="245"/>
    </row>
    <row r="1496" spans="47:47">
      <c r="AU1496" s="245"/>
    </row>
    <row r="1497" spans="47:47">
      <c r="AU1497" s="245"/>
    </row>
    <row r="1498" spans="47:47">
      <c r="AU1498" s="245"/>
    </row>
    <row r="1499" spans="47:47">
      <c r="AU1499" s="245"/>
    </row>
    <row r="1500" spans="47:47">
      <c r="AU1500" s="245"/>
    </row>
    <row r="1501" spans="47:47">
      <c r="AU1501" s="245"/>
    </row>
    <row r="1502" spans="47:47">
      <c r="AU1502" s="245"/>
    </row>
    <row r="1503" spans="47:47">
      <c r="AU1503" s="245"/>
    </row>
    <row r="1504" spans="47:47">
      <c r="AU1504" s="245"/>
    </row>
    <row r="1505" spans="47:47">
      <c r="AU1505" s="245"/>
    </row>
    <row r="1506" spans="47:47">
      <c r="AU1506" s="245"/>
    </row>
    <row r="1507" spans="47:47">
      <c r="AU1507" s="245"/>
    </row>
    <row r="1508" spans="47:47">
      <c r="AU1508" s="245"/>
    </row>
    <row r="1509" spans="47:47">
      <c r="AU1509" s="245"/>
    </row>
    <row r="1510" spans="47:47">
      <c r="AU1510" s="245"/>
    </row>
    <row r="1511" spans="47:47">
      <c r="AU1511" s="245"/>
    </row>
    <row r="1512" spans="47:47">
      <c r="AU1512" s="245"/>
    </row>
    <row r="1513" spans="47:47">
      <c r="AU1513" s="245"/>
    </row>
  </sheetData>
  <mergeCells count="122">
    <mergeCell ref="AV51:AW51"/>
    <mergeCell ref="AV52:AW52"/>
    <mergeCell ref="AV57:AW57"/>
    <mergeCell ref="AV44:AW44"/>
    <mergeCell ref="AV45:AW45"/>
    <mergeCell ref="AV46:AW46"/>
    <mergeCell ref="AV47:AW47"/>
    <mergeCell ref="AV48:AW48"/>
    <mergeCell ref="AV49:AW49"/>
    <mergeCell ref="A35:L35"/>
    <mergeCell ref="M35:U35"/>
    <mergeCell ref="V35:AA35"/>
    <mergeCell ref="AB35:AF35"/>
    <mergeCell ref="AV42:AW42"/>
    <mergeCell ref="AV43:AW43"/>
    <mergeCell ref="A34:F34"/>
    <mergeCell ref="G34:L34"/>
    <mergeCell ref="M34:R34"/>
    <mergeCell ref="S34:U34"/>
    <mergeCell ref="V34:Z34"/>
    <mergeCell ref="AB34:AF34"/>
    <mergeCell ref="A33:F33"/>
    <mergeCell ref="G33:L33"/>
    <mergeCell ref="M33:R33"/>
    <mergeCell ref="S33:U33"/>
    <mergeCell ref="V33:Z33"/>
    <mergeCell ref="AB33:AF33"/>
    <mergeCell ref="A32:F32"/>
    <mergeCell ref="G32:L32"/>
    <mergeCell ref="M32:R32"/>
    <mergeCell ref="S32:U32"/>
    <mergeCell ref="V32:Z32"/>
    <mergeCell ref="AB32:AF32"/>
    <mergeCell ref="A31:F31"/>
    <mergeCell ref="G31:L31"/>
    <mergeCell ref="M31:R31"/>
    <mergeCell ref="S31:U31"/>
    <mergeCell ref="V31:Z31"/>
    <mergeCell ref="AB31:AF31"/>
    <mergeCell ref="A30:F30"/>
    <mergeCell ref="G30:L30"/>
    <mergeCell ref="M30:R30"/>
    <mergeCell ref="S30:U30"/>
    <mergeCell ref="V30:Z30"/>
    <mergeCell ref="AB30:AF30"/>
    <mergeCell ref="A29:F29"/>
    <mergeCell ref="G29:L29"/>
    <mergeCell ref="M29:R29"/>
    <mergeCell ref="S29:U29"/>
    <mergeCell ref="V29:Z29"/>
    <mergeCell ref="AB29:AF29"/>
    <mergeCell ref="B23:AU23"/>
    <mergeCell ref="B26:U26"/>
    <mergeCell ref="A28:F28"/>
    <mergeCell ref="G28:L28"/>
    <mergeCell ref="M28:R28"/>
    <mergeCell ref="S28:U28"/>
    <mergeCell ref="V28:Z28"/>
    <mergeCell ref="AB28:AF28"/>
    <mergeCell ref="A17:B17"/>
    <mergeCell ref="D17:H18"/>
    <mergeCell ref="I17:M18"/>
    <mergeCell ref="B18:C18"/>
    <mergeCell ref="D19:H20"/>
    <mergeCell ref="A21:B21"/>
    <mergeCell ref="D21:H22"/>
    <mergeCell ref="I21:M22"/>
    <mergeCell ref="B22:C22"/>
    <mergeCell ref="A13:C14"/>
    <mergeCell ref="D13:H14"/>
    <mergeCell ref="I13:M14"/>
    <mergeCell ref="AT13:AU14"/>
    <mergeCell ref="A15:B15"/>
    <mergeCell ref="D15:H16"/>
    <mergeCell ref="I15:M16"/>
    <mergeCell ref="B16:C16"/>
    <mergeCell ref="AO10:AP10"/>
    <mergeCell ref="AQ10:AU10"/>
    <mergeCell ref="A11:C11"/>
    <mergeCell ref="D11:M11"/>
    <mergeCell ref="N11:Q11"/>
    <mergeCell ref="R11:Y11"/>
    <mergeCell ref="Z11:AC11"/>
    <mergeCell ref="AD11:AN11"/>
    <mergeCell ref="AH8:AH9"/>
    <mergeCell ref="AI8:AI9"/>
    <mergeCell ref="AJ8:AJ9"/>
    <mergeCell ref="AK8:AN9"/>
    <mergeCell ref="AO8:AU9"/>
    <mergeCell ref="A10:C10"/>
    <mergeCell ref="N10:Q10"/>
    <mergeCell ref="R10:Y10"/>
    <mergeCell ref="Z10:AC10"/>
    <mergeCell ref="AD10:AN10"/>
    <mergeCell ref="R8:Y9"/>
    <mergeCell ref="Z8:AC9"/>
    <mergeCell ref="AD8:AD9"/>
    <mergeCell ref="AE8:AE9"/>
    <mergeCell ref="AF8:AF9"/>
    <mergeCell ref="AG8:AG9"/>
    <mergeCell ref="I8:I9"/>
    <mergeCell ref="J8:J9"/>
    <mergeCell ref="K8:K9"/>
    <mergeCell ref="L8:L9"/>
    <mergeCell ref="M8:M9"/>
    <mergeCell ref="N8:Q9"/>
    <mergeCell ref="O5:O6"/>
    <mergeCell ref="P5:Y6"/>
    <mergeCell ref="Z5:AI6"/>
    <mergeCell ref="AN5:AP6"/>
    <mergeCell ref="A8:C9"/>
    <mergeCell ref="D8:D9"/>
    <mergeCell ref="E8:E9"/>
    <mergeCell ref="F8:F9"/>
    <mergeCell ref="G8:G9"/>
    <mergeCell ref="H8:H9"/>
    <mergeCell ref="A5:E6"/>
    <mergeCell ref="I5:J6"/>
    <mergeCell ref="K5:K6"/>
    <mergeCell ref="L5:L6"/>
    <mergeCell ref="M5:M6"/>
    <mergeCell ref="N5:N6"/>
  </mergeCells>
  <phoneticPr fontId="3"/>
  <dataValidations count="9">
    <dataValidation type="list" allowBlank="1" showInputMessage="1" sqref="D15:H22">
      <formula1>$AY$12:$AY$16</formula1>
    </dataValidation>
    <dataValidation type="list" errorStyle="information" allowBlank="1" sqref="A15:B15 B16:C16 A21:B21 A17:B17 B22:C22 B18:C20">
      <formula1>$BF$12:$BF$86</formula1>
    </dataValidation>
    <dataValidation type="list" allowBlank="1" showInputMessage="1" showErrorMessage="1" sqref="R10:Y10">
      <formula1>$BC$12:$BC$16</formula1>
    </dataValidation>
    <dataValidation type="list" allowBlank="1" showInputMessage="1" showErrorMessage="1" sqref="B23:B25">
      <formula1>"サービス利用票別表,サービス提供票別表"</formula1>
    </dataValidation>
    <dataValidation type="list" allowBlank="1" sqref="AE8:AE9">
      <formula1>$BQ$10:$BQ$14</formula1>
    </dataValidation>
    <dataValidation type="list" allowBlank="1" showInputMessage="1" showErrorMessage="1" sqref="AI8:AI9">
      <formula1>"1,2,3,4,5,6,7,8,9,10,11,12,13,14,15,16,17,18,19,20,21,22,23,24,25,26,27,28,29,30,31"</formula1>
    </dataValidation>
    <dataValidation type="list" allowBlank="1" showInputMessage="1" showErrorMessage="1" sqref="A5:E6">
      <formula1>"認定済,申請中"</formula1>
    </dataValidation>
    <dataValidation type="list" allowBlank="1" sqref="M5:M6 AG8:AG9">
      <formula1>"1,2,3,4,5,6,7,8,9,10,11,12"</formula1>
    </dataValidation>
    <dataValidation type="list" allowBlank="1" sqref="K5:K6">
      <formula1>"30,31,32,33,34,35"</formula1>
    </dataValidation>
  </dataValidations>
  <printOptions horizontalCentered="1" verticalCentered="1"/>
  <pageMargins left="0.2" right="0.2" top="3.937007874015748E-2" bottom="3.937007874015748E-2" header="0.19685039370078741" footer="0.19685039370078741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訪問型サービスC</vt:lpstr>
      <vt:lpstr>訪問型サービスC!Print_Area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uruma0479</dc:creator>
  <cp:lastModifiedBy>uruma0479</cp:lastModifiedBy>
  <dcterms:created xsi:type="dcterms:W3CDTF">2019-01-21T06:13:48Z</dcterms:created>
  <dcterms:modified xsi:type="dcterms:W3CDTF">2019-01-21T06:14:31Z</dcterms:modified>
</cp:coreProperties>
</file>