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2 商工係\007 R５がんばろう！通り会元気応援事業（財源：ふるさと応援基金）\03_HP掲載用\R５\"/>
    </mc:Choice>
  </mc:AlternateContent>
  <xr:revisionPtr revIDLastSave="0" documentId="13_ncr:1_{8952B3A5-FC69-4BFE-AB57-B697131AAD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予算・決算書" sheetId="3" r:id="rId1"/>
    <sheet name="予算書 (記入例)" sheetId="2" r:id="rId2"/>
    <sheet name="決算書(記入例)" sheetId="4" r:id="rId3"/>
  </sheets>
  <definedNames>
    <definedName name="_xlnm.Print_Area" localSheetId="0">予算・決算書!$A$1:$E$27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26" i="3"/>
  <c r="B26" i="3"/>
  <c r="C26" i="4"/>
  <c r="B26" i="4"/>
  <c r="D25" i="4"/>
  <c r="D24" i="4"/>
  <c r="D23" i="4"/>
  <c r="D22" i="4"/>
  <c r="D21" i="4"/>
  <c r="D20" i="4"/>
  <c r="D19" i="4"/>
  <c r="D18" i="4"/>
  <c r="C14" i="4"/>
  <c r="B14" i="4"/>
  <c r="D13" i="4"/>
  <c r="D12" i="4"/>
  <c r="D11" i="4"/>
  <c r="D25" i="3"/>
  <c r="D24" i="3"/>
  <c r="D23" i="3"/>
  <c r="D22" i="3"/>
  <c r="D21" i="3"/>
  <c r="D20" i="3"/>
  <c r="D19" i="3"/>
  <c r="D18" i="3"/>
  <c r="C14" i="3"/>
  <c r="B14" i="3"/>
  <c r="D13" i="3"/>
  <c r="D12" i="3"/>
  <c r="D11" i="3"/>
  <c r="D19" i="2"/>
  <c r="D20" i="2"/>
  <c r="D21" i="2"/>
  <c r="D22" i="2"/>
  <c r="D23" i="2"/>
  <c r="D24" i="2"/>
  <c r="D25" i="2"/>
  <c r="D18" i="2"/>
  <c r="D12" i="2"/>
  <c r="D13" i="2"/>
  <c r="D11" i="2"/>
  <c r="C26" i="2"/>
  <c r="B26" i="2"/>
  <c r="C14" i="2"/>
  <c r="B14" i="2"/>
  <c r="D26" i="3" l="1"/>
  <c r="F11" i="3"/>
  <c r="F12" i="3"/>
  <c r="F13" i="3"/>
  <c r="F14" i="3"/>
  <c r="D14" i="3"/>
  <c r="D26" i="4"/>
  <c r="D14" i="4"/>
  <c r="D26" i="2"/>
  <c r="D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長濱　一史</author>
  </authors>
  <commentList>
    <comment ref="A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　)を削除し、直接事業名を入力　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支出合計（税抜き）の9/10以内、上限200万円
</t>
        </r>
      </text>
    </comment>
    <comment ref="B2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事務局と相談の上、科目１～７に該当しない予算を計上ください。</t>
        </r>
      </text>
    </comment>
    <comment ref="B2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予算額の合計と一致させてください。</t>
        </r>
      </text>
    </comment>
    <comment ref="C26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決算額の合計と一致させてください。</t>
        </r>
      </text>
    </comment>
    <comment ref="D2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必ず明細書（内訳）を添付してください。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長濱　一史</author>
  </authors>
  <commentList>
    <comment ref="A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(　)を削除し、
直接事業名を入力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支出合計（税抜き）の9/10以内、上限200万円</t>
        </r>
      </text>
    </comment>
    <comment ref="B25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事務局と相談の上、科目１～７に該当しない予算を計上ください。</t>
        </r>
      </text>
    </comment>
    <comment ref="B26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予算額の合計と一致させてください。</t>
        </r>
      </text>
    </comment>
    <comment ref="D2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必ず明細書（内訳）を添付してください。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長濱　一史</author>
  </authors>
  <commentList>
    <comment ref="A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(　)を削除し、
直接事業名を入力　</t>
        </r>
      </text>
    </comment>
    <comment ref="C11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支出の決算額合計（税抜き）の
　9/10以内、上限200万円</t>
        </r>
      </text>
    </comment>
    <comment ref="C26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決算額の合計と一致させてください。</t>
        </r>
      </text>
    </comment>
    <comment ref="D27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必ず明細書（内訳）を添付してください。</t>
        </r>
      </text>
    </comment>
  </commentList>
</comments>
</file>

<file path=xl/sharedStrings.xml><?xml version="1.0" encoding="utf-8"?>
<sst xmlns="http://schemas.openxmlformats.org/spreadsheetml/2006/main" count="97" uniqueCount="30">
  <si>
    <t>うるま市長　様</t>
    <rPh sb="3" eb="5">
      <t>シチョウ</t>
    </rPh>
    <rPh sb="6" eb="7">
      <t>サマ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</si>
  <si>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</si>
  <si>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</si>
  <si>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代表者名</t>
    <rPh sb="0" eb="3">
      <t>ダイヒョウシャ</t>
    </rPh>
    <rPh sb="3" eb="4">
      <t>メイ</t>
    </rPh>
    <phoneticPr fontId="2"/>
  </si>
  <si>
    <t>【収入の部】</t>
    <rPh sb="1" eb="3">
      <t>シュウニュウ</t>
    </rPh>
    <rPh sb="4" eb="5">
      <t>ブ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</si>
  <si>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</si>
  <si>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</si>
  <si>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</si>
  <si>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市補助金</t>
    <rPh sb="0" eb="1">
      <t>シ</t>
    </rPh>
    <rPh sb="1" eb="4">
      <t>ホジョキン</t>
    </rPh>
    <phoneticPr fontId="2"/>
  </si>
  <si>
    <t>合計</t>
    <rPh sb="0" eb="2">
      <t>ゴウケイ</t>
    </rPh>
    <phoneticPr fontId="2"/>
  </si>
  <si>
    <t>【支出の部】</t>
    <rPh sb="1" eb="3">
      <t>シシュツ</t>
    </rPh>
    <rPh sb="4" eb="5">
      <t>ブ</t>
    </rPh>
    <phoneticPr fontId="2"/>
  </si>
  <si>
    <t>増減額</t>
    <rPh sb="0" eb="3">
      <t>ゾウゲンガク</t>
    </rPh>
    <phoneticPr fontId="2"/>
  </si>
  <si>
    <t>備考</t>
    <rPh sb="0" eb="2">
      <t>ビコウ</t>
    </rPh>
    <phoneticPr fontId="2"/>
  </si>
  <si>
    <t>1　謝礼金</t>
    <rPh sb="2" eb="5">
      <t>シャレイキン</t>
    </rPh>
    <phoneticPr fontId="2"/>
  </si>
  <si>
    <t>2　旅費</t>
    <rPh sb="2" eb="4">
      <t>リョヒ</t>
    </rPh>
    <phoneticPr fontId="2"/>
  </si>
  <si>
    <t>3　需用費</t>
    <rPh sb="2" eb="5">
      <t>ジュヨウヒ</t>
    </rPh>
    <phoneticPr fontId="2"/>
  </si>
  <si>
    <t>4　役務費</t>
    <rPh sb="2" eb="5">
      <t>エキムヒ</t>
    </rPh>
    <phoneticPr fontId="2"/>
  </si>
  <si>
    <t>5　委託料</t>
    <rPh sb="2" eb="5">
      <t>イタクリョウ</t>
    </rPh>
    <phoneticPr fontId="2"/>
  </si>
  <si>
    <t>6　使用料及び賃借料</t>
    <rPh sb="2" eb="5">
      <t>シヨウリョウ</t>
    </rPh>
    <rPh sb="5" eb="6">
      <t>オヨ</t>
    </rPh>
    <rPh sb="7" eb="10">
      <t>チンシャクリョウ</t>
    </rPh>
    <phoneticPr fontId="2"/>
  </si>
  <si>
    <t>7　備品購入費</t>
    <rPh sb="2" eb="4">
      <t>ビヒン</t>
    </rPh>
    <rPh sb="4" eb="6">
      <t>コウニュウ</t>
    </rPh>
    <rPh sb="6" eb="7">
      <t>ヒ</t>
    </rPh>
    <phoneticPr fontId="2"/>
  </si>
  <si>
    <t>8　その他</t>
    <rPh sb="4" eb="5">
      <t>タ</t>
    </rPh>
    <phoneticPr fontId="2"/>
  </si>
  <si>
    <t>うるま市みどり町1-1-1</t>
    <rPh sb="3" eb="4">
      <t>シ</t>
    </rPh>
    <rPh sb="7" eb="8">
      <t>マチ</t>
    </rPh>
    <phoneticPr fontId="2"/>
  </si>
  <si>
    <t>うるま　太郎</t>
    <rPh sb="4" eb="6">
      <t>タロウ</t>
    </rPh>
    <phoneticPr fontId="2"/>
  </si>
  <si>
    <t>団体持ち出し分</t>
    <rPh sb="0" eb="2">
      <t>ダンタイ</t>
    </rPh>
    <rPh sb="2" eb="3">
      <t>モ</t>
    </rPh>
    <rPh sb="4" eb="5">
      <t>ダ</t>
    </rPh>
    <rPh sb="6" eb="7">
      <t>ブン</t>
    </rPh>
    <phoneticPr fontId="2"/>
  </si>
  <si>
    <t>※詳細は別添のとおり</t>
    <rPh sb="1" eb="3">
      <t>ショウサイ</t>
    </rPh>
    <rPh sb="4" eb="6">
      <t>ベッテン</t>
    </rPh>
    <phoneticPr fontId="2"/>
  </si>
  <si>
    <t>(事業名）収支予算・決算書</t>
    <rPh sb="1" eb="3">
      <t>ジギョウ</t>
    </rPh>
    <rPh sb="3" eb="4">
      <t>メイ</t>
    </rPh>
    <rPh sb="5" eb="7">
      <t>シュウシ</t>
    </rPh>
    <rPh sb="7" eb="9">
      <t>ヨサン</t>
    </rPh>
    <rPh sb="10" eb="12">
      <t>ケッサン</t>
    </rPh>
    <rPh sb="12" eb="13">
      <t>ショ</t>
    </rPh>
    <phoneticPr fontId="2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</si>
  <si>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</si>
  <si>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予算額（税抜）</t>
    <rPh sb="0" eb="3">
      <t>ヨサンガク</t>
    </rPh>
    <rPh sb="4" eb="6">
      <t>ゼイヌ</t>
    </rPh>
    <phoneticPr fontId="2"/>
  </si>
  <si>
    <t>●●●事業収支決算書</t>
    <rPh sb="3" eb="5">
      <t>ジギョウ</t>
    </rPh>
    <rPh sb="5" eb="7">
      <t>シュウシ</t>
    </rPh>
    <rPh sb="7" eb="9">
      <t>ケッサン</t>
    </rPh>
    <rPh sb="9" eb="10">
      <t>ショ</t>
    </rPh>
    <phoneticPr fontId="2"/>
  </si>
  <si>
    <t>●●●事業収支予算書</t>
    <rPh sb="3" eb="5">
      <t>ジギョウ</t>
    </rPh>
    <rPh sb="5" eb="7">
      <t>シュウシ</t>
    </rPh>
    <rPh sb="7" eb="9">
      <t>ヨサン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</si>
</sst>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9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27"/>
  <sheetViews>
    <sheetView tabSelected="1" workbookViewId="0">
      <selection activeCell="H16" sqref="H16"/>
    </sheetView>
  </sheetViews>
  <sheetFormatPr defaultColWidth="8.625" defaultRowHeight="25.5" customHeight="1"/>
  <cols>
    <col min="1" max="1" width="22" style="1" bestFit="1" customWidth="1"/>
    <col min="2" max="4" width="13.625" style="1" customWidth="1"/>
    <col min="5" max="5" width="17.875" style="1" customWidth="1"/>
    <col min="6" max="8" width="8.625" style="1"/>
    <col min="9" max="9" width="9.875" style="1" bestFit="1" customWidth="1"/>
    <col min="10" max="10" width="8.625" style="1"/>
    <col min="11" max="11" width="9.75" style="1" bestFit="1" customWidth="1"/>
    <col min="12" max="16384" width="8.625" style="1"/>
  </cols>
  <sheetData>
    <row r="1" spans="1:13" ht="25.5" customHeight="1">
      <c r="E1" s="4" t="s">
        <v>26</v>
      </c>
    </row>
    <row r="2" spans="1:13" ht="25.5" customHeight="1">
      <c r="A2" s="1" t="s">
        <v>0</v>
      </c>
    </row>
    <row r="3" spans="1:13" ht="25.5" customHeight="1">
      <c r="C3" s="1" t="s">
        <v>1</v>
      </c>
      <c r="D3" s="22"/>
      <c r="E3" s="22"/>
    </row>
    <row r="4" spans="1:13" ht="25.5" customHeight="1">
      <c r="C4" s="1" t="s">
        <v>2</v>
      </c>
      <c r="D4" s="22"/>
      <c r="E4" s="22"/>
    </row>
    <row r="5" spans="1:13" ht="25.5" customHeight="1">
      <c r="C5" s="1" t="s">
        <v>3</v>
      </c>
      <c r="D5" s="22"/>
      <c r="E5" s="22"/>
    </row>
    <row r="7" spans="1:13" ht="25.5" customHeight="1">
      <c r="A7" s="23" t="s">
        <v>25</v>
      </c>
      <c r="B7" s="23"/>
      <c r="C7" s="23"/>
      <c r="D7" s="23"/>
      <c r="E7" s="23"/>
    </row>
    <row r="8" spans="1:13" ht="25.5" customHeight="1">
      <c r="A8" s="24"/>
      <c r="B8" s="24"/>
      <c r="C8" s="24"/>
      <c r="D8" s="24"/>
      <c r="E8" s="24"/>
      <c r="F8" s="3"/>
      <c r="G8" s="3"/>
    </row>
    <row r="9" spans="1:13" ht="25.5" customHeight="1" thickBot="1">
      <c r="A9" s="1" t="s">
        <v>4</v>
      </c>
    </row>
    <row r="10" spans="1:13" s="2" customFormat="1" ht="25.5" customHeight="1">
      <c r="A10" s="7" t="s">
        <v>5</v>
      </c>
      <c r="B10" s="8" t="s">
        <v>6</v>
      </c>
      <c r="C10" s="8" t="s">
        <v>7</v>
      </c>
      <c r="D10" s="8" t="s">
        <v>11</v>
      </c>
      <c r="E10" s="9" t="s">
        <v>12</v>
      </c>
    </row>
    <row r="11" spans="1:13" ht="25.5" customHeight="1">
      <c r="A11" s="5" t="s">
        <v>8</v>
      </c>
      <c r="B11" s="10"/>
      <c r="C11" s="10"/>
      <c r="D11" s="10" t="str">
        <f>IF(C11="","",C11-B11)</f>
        <v/>
      </c>
      <c r="E11" s="6"/>
      <c r="F11" s="17" t="str">
        <f>IF(B11="","",IF(B11&gt;1500000,"予算額上限エラー",IF(AND(I11="予算額エラー",J11="予算額エラー"),"予算額エラー","")))</f>
        <v/>
      </c>
      <c r="G11" s="17" t="str">
        <f>IF(C11="","",IF(C11&gt;1500000,"決算額上限エラー",IF(AND(K11="決算額エラー",L11="決算額エラー"),"決算額エラー","")))</f>
        <v/>
      </c>
      <c r="H11" s="19"/>
      <c r="I11" s="18"/>
      <c r="J11" s="18"/>
      <c r="K11" s="18"/>
      <c r="L11" s="18"/>
      <c r="M11" s="19"/>
    </row>
    <row r="12" spans="1:13" ht="25.5" customHeight="1">
      <c r="A12" s="5" t="s">
        <v>23</v>
      </c>
      <c r="B12" s="10"/>
      <c r="C12" s="10"/>
      <c r="D12" s="10" t="str">
        <f t="shared" ref="D12:D13" si="0">IF(C12="","",C12-B12)</f>
        <v/>
      </c>
      <c r="E12" s="6"/>
      <c r="F12" s="17" t="str">
        <f>IF(B14=B26,"","予算額の収支合計額不一致")</f>
        <v/>
      </c>
    </row>
    <row r="13" spans="1:13" ht="25.5" customHeight="1" thickBot="1">
      <c r="A13" s="11"/>
      <c r="B13" s="12"/>
      <c r="C13" s="12"/>
      <c r="D13" s="12" t="str">
        <f t="shared" si="0"/>
        <v/>
      </c>
      <c r="E13" s="13"/>
      <c r="F13" s="17" t="str">
        <f>IF(C14=C26,"","決算額の収支合計額不一致")</f>
        <v/>
      </c>
    </row>
    <row r="14" spans="1:13" ht="25.5" customHeight="1" thickTop="1" thickBot="1">
      <c r="A14" s="14" t="s">
        <v>9</v>
      </c>
      <c r="B14" s="15" t="str">
        <f>IF(SUM(B11:B13)=0,"",SUM(B11:B13))</f>
        <v/>
      </c>
      <c r="C14" s="15" t="str">
        <f t="shared" ref="C14:D14" si="1">IF(SUM(C11:C13)=0,"",SUM(C11:C13))</f>
        <v/>
      </c>
      <c r="D14" s="15" t="str">
        <f t="shared" si="1"/>
        <v/>
      </c>
      <c r="E14" s="16"/>
      <c r="F14" s="1" t="str">
        <f>IF(C14=C26,"","")</f>
        <v/>
      </c>
    </row>
    <row r="16" spans="1:13" ht="25.5" customHeight="1" thickBot="1">
      <c r="A16" s="1" t="s">
        <v>10</v>
      </c>
    </row>
    <row r="17" spans="1:5" s="2" customFormat="1" ht="25.5" customHeight="1">
      <c r="A17" s="7" t="s">
        <v>5</v>
      </c>
      <c r="B17" s="20" t="s">
        <v>27</v>
      </c>
      <c r="C17" s="8" t="s">
        <v>7</v>
      </c>
      <c r="D17" s="8" t="s">
        <v>11</v>
      </c>
      <c r="E17" s="9" t="s">
        <v>12</v>
      </c>
    </row>
    <row r="18" spans="1:5" ht="25.5" customHeight="1">
      <c r="A18" s="5" t="s">
        <v>13</v>
      </c>
      <c r="B18" s="10"/>
      <c r="C18" s="10"/>
      <c r="D18" s="10" t="str">
        <f>IF(C18="","",C18-B18)</f>
        <v/>
      </c>
      <c r="E18" s="6"/>
    </row>
    <row r="19" spans="1:5" ht="25.5" customHeight="1">
      <c r="A19" s="5" t="s">
        <v>14</v>
      </c>
      <c r="B19" s="10"/>
      <c r="C19" s="10"/>
      <c r="D19" s="10" t="str">
        <f t="shared" ref="D19:D25" si="2">IF(C19="","",C19-B19)</f>
        <v/>
      </c>
      <c r="E19" s="6"/>
    </row>
    <row r="20" spans="1:5" ht="25.5" customHeight="1">
      <c r="A20" s="5" t="s">
        <v>15</v>
      </c>
      <c r="B20" s="10"/>
      <c r="C20" s="10"/>
      <c r="D20" s="10" t="str">
        <f t="shared" si="2"/>
        <v/>
      </c>
      <c r="E20" s="6"/>
    </row>
    <row r="21" spans="1:5" ht="25.5" customHeight="1">
      <c r="A21" s="5" t="s">
        <v>16</v>
      </c>
      <c r="B21" s="10"/>
      <c r="C21" s="10"/>
      <c r="D21" s="10" t="str">
        <f t="shared" si="2"/>
        <v/>
      </c>
      <c r="E21" s="6"/>
    </row>
    <row r="22" spans="1:5" ht="25.5" customHeight="1">
      <c r="A22" s="5" t="s">
        <v>17</v>
      </c>
      <c r="B22" s="10"/>
      <c r="C22" s="10"/>
      <c r="D22" s="10" t="str">
        <f t="shared" si="2"/>
        <v/>
      </c>
      <c r="E22" s="6"/>
    </row>
    <row r="23" spans="1:5" ht="25.5" customHeight="1">
      <c r="A23" s="5" t="s">
        <v>18</v>
      </c>
      <c r="B23" s="10"/>
      <c r="C23" s="10"/>
      <c r="D23" s="10" t="str">
        <f t="shared" si="2"/>
        <v/>
      </c>
      <c r="E23" s="6"/>
    </row>
    <row r="24" spans="1:5" ht="25.5" customHeight="1">
      <c r="A24" s="5" t="s">
        <v>19</v>
      </c>
      <c r="B24" s="10"/>
      <c r="C24" s="10"/>
      <c r="D24" s="10" t="str">
        <f t="shared" si="2"/>
        <v/>
      </c>
      <c r="E24" s="6"/>
    </row>
    <row r="25" spans="1:5" ht="25.5" customHeight="1" thickBot="1">
      <c r="A25" s="11" t="s">
        <v>20</v>
      </c>
      <c r="B25" s="12"/>
      <c r="C25" s="12"/>
      <c r="D25" s="12" t="str">
        <f t="shared" si="2"/>
        <v/>
      </c>
      <c r="E25" s="13"/>
    </row>
    <row r="26" spans="1:5" ht="25.5" customHeight="1" thickTop="1" thickBot="1">
      <c r="A26" s="14" t="s">
        <v>9</v>
      </c>
      <c r="B26" s="15" t="str">
        <f>IF(SUM(B18:B25)=0,"",SUM(B18:B25))</f>
        <v/>
      </c>
      <c r="C26" s="15" t="str">
        <f t="shared" ref="C26:D26" si="3">IF(SUM(C18:C25)=0,"",SUM(C18:C25))</f>
        <v/>
      </c>
      <c r="D26" s="15" t="str">
        <f t="shared" si="3"/>
        <v/>
      </c>
      <c r="E26" s="16"/>
    </row>
    <row r="27" spans="1:5" ht="25.5" customHeight="1">
      <c r="D27" s="21" t="s">
        <v>24</v>
      </c>
      <c r="E27" s="21"/>
    </row>
  </sheetData>
  <mergeCells count="6">
    <mergeCell ref="D27:E27"/>
    <mergeCell ref="D3:E3"/>
    <mergeCell ref="D4:E4"/>
    <mergeCell ref="D5:E5"/>
    <mergeCell ref="A7:E7"/>
    <mergeCell ref="A8:E8"/>
  </mergeCells>
  <phoneticPr fontId="2"/>
  <pageMargins left="0.7" right="0.7" top="0.75" bottom="0.75" header="0.3" footer="0.3"/>
  <pageSetup paperSize="9" scale="9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7"/>
  <sheetViews>
    <sheetView workbookViewId="0">
      <selection activeCell="A7" sqref="A7:E7"/>
    </sheetView>
  </sheetViews>
  <sheetFormatPr defaultColWidth="8.625" defaultRowHeight="25.5" customHeight="1"/>
  <cols>
    <col min="1" max="1" width="22" style="1" bestFit="1" customWidth="1"/>
    <col min="2" max="4" width="13.625" style="1" customWidth="1"/>
    <col min="5" max="5" width="17.875" style="1" customWidth="1"/>
    <col min="6" max="16384" width="8.625" style="1"/>
  </cols>
  <sheetData>
    <row r="1" spans="1:7" ht="25.5" customHeight="1">
      <c r="E1" s="4" t="s">
        <v>26</v>
      </c>
    </row>
    <row r="2" spans="1:7" ht="25.5" customHeight="1">
      <c r="A2" s="1" t="s">
        <v>0</v>
      </c>
    </row>
    <row r="3" spans="1:7" ht="25.5" customHeight="1">
      <c r="C3" s="1" t="s">
        <v>1</v>
      </c>
      <c r="D3" s="22" t="s">
        <v>21</v>
      </c>
      <c r="E3" s="22"/>
    </row>
    <row r="4" spans="1:7" ht="25.5" customHeight="1">
      <c r="C4" s="1" t="s">
        <v>2</v>
      </c>
      <c r="D4" s="22"/>
      <c r="E4" s="22"/>
    </row>
    <row r="5" spans="1:7" ht="25.5" customHeight="1">
      <c r="C5" s="1" t="s">
        <v>3</v>
      </c>
      <c r="D5" s="22" t="s">
        <v>22</v>
      </c>
      <c r="E5" s="22"/>
    </row>
    <row r="7" spans="1:7" ht="25.5" customHeight="1">
      <c r="A7" s="23" t="s">
        <v>29</v>
      </c>
      <c r="B7" s="23"/>
      <c r="C7" s="23"/>
      <c r="D7" s="23"/>
      <c r="E7" s="23"/>
    </row>
    <row r="8" spans="1:7" ht="25.5" customHeight="1">
      <c r="A8" s="24"/>
      <c r="B8" s="24"/>
      <c r="C8" s="24"/>
      <c r="D8" s="24"/>
      <c r="E8" s="24"/>
      <c r="F8" s="3"/>
      <c r="G8" s="3"/>
    </row>
    <row r="9" spans="1:7" ht="25.5" customHeight="1" thickBot="1">
      <c r="A9" s="1" t="s">
        <v>4</v>
      </c>
    </row>
    <row r="10" spans="1:7" s="2" customFormat="1" ht="25.5" customHeight="1">
      <c r="A10" s="7" t="s">
        <v>5</v>
      </c>
      <c r="B10" s="8" t="s">
        <v>6</v>
      </c>
      <c r="C10" s="8" t="s">
        <v>7</v>
      </c>
      <c r="D10" s="8" t="s">
        <v>11</v>
      </c>
      <c r="E10" s="9" t="s">
        <v>12</v>
      </c>
    </row>
    <row r="11" spans="1:7" ht="25.5" customHeight="1">
      <c r="A11" s="5" t="s">
        <v>8</v>
      </c>
      <c r="B11" s="10">
        <v>1350000</v>
      </c>
      <c r="C11" s="10"/>
      <c r="D11" s="10" t="str">
        <f>IF(C11="","",C11-B11)</f>
        <v/>
      </c>
      <c r="E11" s="6"/>
    </row>
    <row r="12" spans="1:7" ht="25.5" customHeight="1">
      <c r="A12" s="5" t="s">
        <v>23</v>
      </c>
      <c r="B12" s="10">
        <v>450000</v>
      </c>
      <c r="C12" s="10"/>
      <c r="D12" s="10" t="str">
        <f t="shared" ref="D12:D13" si="0">IF(C12="","",C12-B12)</f>
        <v/>
      </c>
      <c r="E12" s="6"/>
    </row>
    <row r="13" spans="1:7" ht="25.5" customHeight="1" thickBot="1">
      <c r="A13" s="11"/>
      <c r="B13" s="12"/>
      <c r="C13" s="12"/>
      <c r="D13" s="12" t="str">
        <f t="shared" si="0"/>
        <v/>
      </c>
      <c r="E13" s="13"/>
    </row>
    <row r="14" spans="1:7" ht="25.5" customHeight="1" thickTop="1" thickBot="1">
      <c r="A14" s="14" t="s">
        <v>9</v>
      </c>
      <c r="B14" s="15">
        <f>IF(SUM(B11:B13)=0,"",SUM(B11:B13))</f>
        <v>1800000</v>
      </c>
      <c r="C14" s="15" t="str">
        <f t="shared" ref="C14:D14" si="1">IF(SUM(C11:C13)=0,"",SUM(C11:C13))</f>
        <v/>
      </c>
      <c r="D14" s="15" t="str">
        <f t="shared" si="1"/>
        <v/>
      </c>
      <c r="E14" s="16"/>
    </row>
    <row r="16" spans="1:7" ht="25.5" customHeight="1" thickBot="1">
      <c r="A16" s="1" t="s">
        <v>10</v>
      </c>
    </row>
    <row r="17" spans="1:5" s="2" customFormat="1" ht="25.5" customHeight="1">
      <c r="A17" s="7" t="s">
        <v>5</v>
      </c>
      <c r="B17" s="20" t="s">
        <v>27</v>
      </c>
      <c r="C17" s="8" t="s">
        <v>7</v>
      </c>
      <c r="D17" s="8" t="s">
        <v>11</v>
      </c>
      <c r="E17" s="9" t="s">
        <v>12</v>
      </c>
    </row>
    <row r="18" spans="1:5" ht="25.5" customHeight="1">
      <c r="A18" s="5" t="s">
        <v>13</v>
      </c>
      <c r="B18" s="10">
        <v>500000</v>
      </c>
      <c r="C18" s="10"/>
      <c r="D18" s="10" t="str">
        <f>IF(C18="","",C18-B18)</f>
        <v/>
      </c>
      <c r="E18" s="6"/>
    </row>
    <row r="19" spans="1:5" ht="25.5" customHeight="1">
      <c r="A19" s="5" t="s">
        <v>14</v>
      </c>
      <c r="B19" s="10">
        <v>0</v>
      </c>
      <c r="C19" s="10"/>
      <c r="D19" s="10" t="str">
        <f t="shared" ref="D19:D25" si="2">IF(C19="","",C19-B19)</f>
        <v/>
      </c>
      <c r="E19" s="6"/>
    </row>
    <row r="20" spans="1:5" ht="25.5" customHeight="1">
      <c r="A20" s="5" t="s">
        <v>15</v>
      </c>
      <c r="B20" s="10">
        <v>300000</v>
      </c>
      <c r="C20" s="10"/>
      <c r="D20" s="10" t="str">
        <f t="shared" si="2"/>
        <v/>
      </c>
      <c r="E20" s="6"/>
    </row>
    <row r="21" spans="1:5" ht="25.5" customHeight="1">
      <c r="A21" s="5" t="s">
        <v>16</v>
      </c>
      <c r="B21" s="10">
        <v>100000</v>
      </c>
      <c r="C21" s="10"/>
      <c r="D21" s="10" t="str">
        <f t="shared" si="2"/>
        <v/>
      </c>
      <c r="E21" s="6"/>
    </row>
    <row r="22" spans="1:5" ht="25.5" customHeight="1">
      <c r="A22" s="5" t="s">
        <v>17</v>
      </c>
      <c r="B22" s="10">
        <v>650000</v>
      </c>
      <c r="C22" s="10"/>
      <c r="D22" s="10" t="str">
        <f t="shared" si="2"/>
        <v/>
      </c>
      <c r="E22" s="6"/>
    </row>
    <row r="23" spans="1:5" ht="25.5" customHeight="1">
      <c r="A23" s="5" t="s">
        <v>18</v>
      </c>
      <c r="B23" s="10">
        <v>0</v>
      </c>
      <c r="C23" s="10"/>
      <c r="D23" s="10" t="str">
        <f t="shared" si="2"/>
        <v/>
      </c>
      <c r="E23" s="6"/>
    </row>
    <row r="24" spans="1:5" ht="25.5" customHeight="1">
      <c r="A24" s="5" t="s">
        <v>19</v>
      </c>
      <c r="B24" s="10">
        <v>200000</v>
      </c>
      <c r="C24" s="10"/>
      <c r="D24" s="10" t="str">
        <f t="shared" si="2"/>
        <v/>
      </c>
      <c r="E24" s="6"/>
    </row>
    <row r="25" spans="1:5" ht="25.5" customHeight="1" thickBot="1">
      <c r="A25" s="11" t="s">
        <v>20</v>
      </c>
      <c r="B25" s="12">
        <v>50000</v>
      </c>
      <c r="C25" s="12"/>
      <c r="D25" s="12" t="str">
        <f t="shared" si="2"/>
        <v/>
      </c>
      <c r="E25" s="13"/>
    </row>
    <row r="26" spans="1:5" ht="25.5" customHeight="1" thickTop="1" thickBot="1">
      <c r="A26" s="14" t="s">
        <v>9</v>
      </c>
      <c r="B26" s="15">
        <f>SUM(B18:B25)</f>
        <v>1800000</v>
      </c>
      <c r="C26" s="15">
        <f t="shared" ref="C26:D26" si="3">SUM(C18:C25)</f>
        <v>0</v>
      </c>
      <c r="D26" s="15">
        <f t="shared" si="3"/>
        <v>0</v>
      </c>
      <c r="E26" s="16"/>
    </row>
    <row r="27" spans="1:5" ht="25.5" customHeight="1">
      <c r="D27" s="21" t="s">
        <v>24</v>
      </c>
      <c r="E27" s="21"/>
    </row>
  </sheetData>
  <mergeCells count="6">
    <mergeCell ref="D27:E27"/>
    <mergeCell ref="D3:E3"/>
    <mergeCell ref="D4:E4"/>
    <mergeCell ref="D5:E5"/>
    <mergeCell ref="A8:E8"/>
    <mergeCell ref="A7:E7"/>
  </mergeCells>
  <phoneticPr fontId="2"/>
  <pageMargins left="0.7" right="0.7" top="0.75" bottom="0.75" header="0.3" footer="0.3"/>
  <pageSetup paperSize="9" scale="9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G27"/>
  <sheetViews>
    <sheetView workbookViewId="0">
      <selection activeCell="A7" sqref="A7:E7"/>
    </sheetView>
  </sheetViews>
  <sheetFormatPr defaultColWidth="8.625" defaultRowHeight="25.5" customHeight="1"/>
  <cols>
    <col min="1" max="1" width="22" style="1" bestFit="1" customWidth="1"/>
    <col min="2" max="4" width="13.625" style="1" customWidth="1"/>
    <col min="5" max="5" width="17.875" style="1" customWidth="1"/>
    <col min="6" max="16384" width="8.625" style="1"/>
  </cols>
  <sheetData>
    <row r="1" spans="1:7" ht="25.5" customHeight="1">
      <c r="E1" s="4" t="s">
        <v>26</v>
      </c>
    </row>
    <row r="2" spans="1:7" ht="25.5" customHeight="1">
      <c r="A2" s="1" t="s">
        <v>0</v>
      </c>
    </row>
    <row r="3" spans="1:7" ht="25.5" customHeight="1">
      <c r="C3" s="1" t="s">
        <v>1</v>
      </c>
      <c r="D3" s="22" t="s">
        <v>21</v>
      </c>
      <c r="E3" s="22"/>
    </row>
    <row r="4" spans="1:7" ht="25.5" customHeight="1">
      <c r="C4" s="1" t="s">
        <v>2</v>
      </c>
      <c r="D4" s="22"/>
      <c r="E4" s="22"/>
    </row>
    <row r="5" spans="1:7" ht="25.5" customHeight="1">
      <c r="C5" s="1" t="s">
        <v>3</v>
      </c>
      <c r="D5" s="22" t="s">
        <v>22</v>
      </c>
      <c r="E5" s="22"/>
    </row>
    <row r="7" spans="1:7" ht="25.5" customHeight="1">
      <c r="A7" s="23" t="s">
        <v>28</v>
      </c>
      <c r="B7" s="23"/>
      <c r="C7" s="23"/>
      <c r="D7" s="23"/>
      <c r="E7" s="23"/>
    </row>
    <row r="8" spans="1:7" ht="25.5" customHeight="1">
      <c r="A8" s="24"/>
      <c r="B8" s="24"/>
      <c r="C8" s="24"/>
      <c r="D8" s="24"/>
      <c r="E8" s="24"/>
      <c r="F8" s="3"/>
      <c r="G8" s="3"/>
    </row>
    <row r="9" spans="1:7" ht="25.5" customHeight="1" thickBot="1">
      <c r="A9" s="1" t="s">
        <v>4</v>
      </c>
    </row>
    <row r="10" spans="1:7" s="2" customFormat="1" ht="25.5" customHeight="1">
      <c r="A10" s="7" t="s">
        <v>5</v>
      </c>
      <c r="B10" s="8" t="s">
        <v>6</v>
      </c>
      <c r="C10" s="8" t="s">
        <v>7</v>
      </c>
      <c r="D10" s="8" t="s">
        <v>11</v>
      </c>
      <c r="E10" s="9" t="s">
        <v>12</v>
      </c>
    </row>
    <row r="11" spans="1:7" ht="25.5" customHeight="1">
      <c r="A11" s="5" t="s">
        <v>8</v>
      </c>
      <c r="B11" s="10">
        <v>1350000</v>
      </c>
      <c r="C11" s="10">
        <v>1237500</v>
      </c>
      <c r="D11" s="10">
        <f>IF(C11="","",C11-B11)</f>
        <v>-112500</v>
      </c>
      <c r="E11" s="6"/>
    </row>
    <row r="12" spans="1:7" ht="25.5" customHeight="1">
      <c r="A12" s="5" t="s">
        <v>23</v>
      </c>
      <c r="B12" s="10">
        <v>450000</v>
      </c>
      <c r="C12" s="10">
        <v>412500</v>
      </c>
      <c r="D12" s="10">
        <f t="shared" ref="D12:D13" si="0">IF(C12="","",C12-B12)</f>
        <v>-37500</v>
      </c>
      <c r="E12" s="6"/>
    </row>
    <row r="13" spans="1:7" ht="25.5" customHeight="1" thickBot="1">
      <c r="A13" s="11"/>
      <c r="B13" s="12"/>
      <c r="C13" s="12"/>
      <c r="D13" s="12" t="str">
        <f t="shared" si="0"/>
        <v/>
      </c>
      <c r="E13" s="13"/>
    </row>
    <row r="14" spans="1:7" ht="25.5" customHeight="1" thickTop="1" thickBot="1">
      <c r="A14" s="14" t="s">
        <v>9</v>
      </c>
      <c r="B14" s="15">
        <f>IF(SUM(B11:B13)=0,"",SUM(B11:B13))</f>
        <v>1800000</v>
      </c>
      <c r="C14" s="15">
        <f t="shared" ref="C14:D14" si="1">IF(SUM(C11:C13)=0,"",SUM(C11:C13))</f>
        <v>1650000</v>
      </c>
      <c r="D14" s="15">
        <f t="shared" si="1"/>
        <v>-150000</v>
      </c>
      <c r="E14" s="16"/>
    </row>
    <row r="16" spans="1:7" ht="25.5" customHeight="1" thickBot="1">
      <c r="A16" s="1" t="s">
        <v>10</v>
      </c>
    </row>
    <row r="17" spans="1:5" s="2" customFormat="1" ht="25.5" customHeight="1">
      <c r="A17" s="7" t="s">
        <v>5</v>
      </c>
      <c r="B17" s="20" t="s">
        <v>27</v>
      </c>
      <c r="C17" s="8" t="s">
        <v>7</v>
      </c>
      <c r="D17" s="8" t="s">
        <v>11</v>
      </c>
      <c r="E17" s="9" t="s">
        <v>12</v>
      </c>
    </row>
    <row r="18" spans="1:5" ht="25.5" customHeight="1">
      <c r="A18" s="5" t="s">
        <v>13</v>
      </c>
      <c r="B18" s="10">
        <v>500000</v>
      </c>
      <c r="C18" s="10">
        <v>500000</v>
      </c>
      <c r="D18" s="10">
        <f>IF(C18="","",C18-B18)</f>
        <v>0</v>
      </c>
      <c r="E18" s="6"/>
    </row>
    <row r="19" spans="1:5" ht="25.5" customHeight="1">
      <c r="A19" s="5" t="s">
        <v>14</v>
      </c>
      <c r="B19" s="10">
        <v>0</v>
      </c>
      <c r="C19" s="10">
        <v>0</v>
      </c>
      <c r="D19" s="10">
        <f t="shared" ref="D19:D25" si="2">IF(C19="","",C19-B19)</f>
        <v>0</v>
      </c>
      <c r="E19" s="6"/>
    </row>
    <row r="20" spans="1:5" ht="25.5" customHeight="1">
      <c r="A20" s="5" t="s">
        <v>15</v>
      </c>
      <c r="B20" s="10">
        <v>300000</v>
      </c>
      <c r="C20" s="10">
        <v>300000</v>
      </c>
      <c r="D20" s="10">
        <f t="shared" si="2"/>
        <v>0</v>
      </c>
      <c r="E20" s="6"/>
    </row>
    <row r="21" spans="1:5" ht="25.5" customHeight="1">
      <c r="A21" s="5" t="s">
        <v>16</v>
      </c>
      <c r="B21" s="10">
        <v>100000</v>
      </c>
      <c r="C21" s="10">
        <v>100000</v>
      </c>
      <c r="D21" s="10">
        <f t="shared" si="2"/>
        <v>0</v>
      </c>
      <c r="E21" s="6"/>
    </row>
    <row r="22" spans="1:5" ht="25.5" customHeight="1">
      <c r="A22" s="5" t="s">
        <v>17</v>
      </c>
      <c r="B22" s="10">
        <v>650000</v>
      </c>
      <c r="C22" s="10">
        <v>650000</v>
      </c>
      <c r="D22" s="10">
        <f t="shared" si="2"/>
        <v>0</v>
      </c>
      <c r="E22" s="6"/>
    </row>
    <row r="23" spans="1:5" ht="25.5" customHeight="1">
      <c r="A23" s="5" t="s">
        <v>18</v>
      </c>
      <c r="B23" s="10">
        <v>0</v>
      </c>
      <c r="C23" s="10">
        <v>0</v>
      </c>
      <c r="D23" s="10">
        <f t="shared" si="2"/>
        <v>0</v>
      </c>
      <c r="E23" s="6"/>
    </row>
    <row r="24" spans="1:5" ht="25.5" customHeight="1">
      <c r="A24" s="5" t="s">
        <v>19</v>
      </c>
      <c r="B24" s="10">
        <v>200000</v>
      </c>
      <c r="C24" s="10">
        <v>100000</v>
      </c>
      <c r="D24" s="10">
        <f t="shared" si="2"/>
        <v>-100000</v>
      </c>
      <c r="E24" s="6"/>
    </row>
    <row r="25" spans="1:5" ht="25.5" customHeight="1" thickBot="1">
      <c r="A25" s="11" t="s">
        <v>20</v>
      </c>
      <c r="B25" s="12">
        <v>50000</v>
      </c>
      <c r="C25" s="12">
        <v>0</v>
      </c>
      <c r="D25" s="12">
        <f t="shared" si="2"/>
        <v>-50000</v>
      </c>
      <c r="E25" s="13"/>
    </row>
    <row r="26" spans="1:5" ht="25.5" customHeight="1" thickTop="1" thickBot="1">
      <c r="A26" s="14" t="s">
        <v>9</v>
      </c>
      <c r="B26" s="15">
        <f>SUM(B18:B25)</f>
        <v>1800000</v>
      </c>
      <c r="C26" s="15">
        <f t="shared" ref="C26:D26" si="3">SUM(C18:C25)</f>
        <v>1650000</v>
      </c>
      <c r="D26" s="15">
        <f t="shared" si="3"/>
        <v>-150000</v>
      </c>
      <c r="E26" s="16"/>
    </row>
    <row r="27" spans="1:5" ht="25.5" customHeight="1">
      <c r="D27" s="21" t="s">
        <v>24</v>
      </c>
      <c r="E27" s="21"/>
    </row>
  </sheetData>
  <mergeCells count="6">
    <mergeCell ref="D27:E27"/>
    <mergeCell ref="D3:E3"/>
    <mergeCell ref="D4:E4"/>
    <mergeCell ref="D5:E5"/>
    <mergeCell ref="A7:E7"/>
    <mergeCell ref="A8:E8"/>
  </mergeCells>
  <phoneticPr fontId="2"/>
  <pageMargins left="0.7" right="0.7" top="0.75" bottom="0.75" header="0.3" footer="0.3"/>
  <pageSetup paperSize="9" scale="9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予算・決算書</vt:lpstr>
      <vt:lpstr>予算書 (記入例)</vt:lpstr>
      <vt:lpstr>決算書(記入例)</vt:lpstr>
      <vt:lpstr>予算・決算書!Print_Area</vt:lpstr>
    </vt:vector>
  </TitlesOfParts>
  <Company>Uruma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長濱　一史</dc:creator>
  <cp:lastModifiedBy>屋嘉比　康希</cp:lastModifiedBy>
  <cp:lastPrinted>2023-04-20T03:25:16Z</cp:lastPrinted>
  <dcterms:created xsi:type="dcterms:W3CDTF">2022-05-08T23:40:59Z</dcterms:created>
  <dcterms:modified xsi:type="dcterms:W3CDTF">2023-05-02T02:02:20Z</dcterms:modified>
</cp:coreProperties>
</file>