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ruma0347\Desktop\"/>
    </mc:Choice>
  </mc:AlternateContent>
  <workbookProtection workbookAlgorithmName="SHA-512" workbookHashValue="NLwRtY+8wHOy8rmShErmuJfzayPlh4UqTujS2DVUW+APm6tDSw7IcTY5AUlJgrNZFkX13jAJtFJ66nwILCsR1g==" workbookSaltValue="QhjgD4oNDajoM3kkwHW2+g==" workbookSpinCount="100000" lockStructure="1"/>
  <bookViews>
    <workbookView xWindow="0" yWindow="0" windowWidth="25200" windowHeight="1200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<sst xmlns="http://schemas.openxmlformats.org/spreadsheetml/2006/main" count="232" uniqueCount="119">
  <si>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</si>
  <si>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</si>
  <si>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</si>
  <si>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</si>
  <si>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</si>
  <si>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</si>
  <si>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</si>
  <si>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</si>
  <si>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</si>
  <si>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</si>
  <si>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</si>
  <si>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</si>
  <si>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</si>
  <si>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</si>
  <si>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</si>
  <si>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</si>
  <si>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</si>
  <si>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</si>
  <si>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</si>
  <si>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</si>
  <si>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</si>
  <si>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</si>
  <si>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</si>
  <si>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</si>
  <si>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</si>
  <si>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</si>
  <si>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</si>
  <si>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</si>
  <si>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</si>
  <si>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</si>
  <si>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</si>
  <si>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</si>
  <si>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</si>
  <si>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</si>
  <si>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</si>
  <si>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</si>
  <si>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</si>
  <si>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</si>
  <si>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</si>
  <si>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</si>
  <si>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</si>
  <si>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</si>
  <si>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</si>
  <si>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</si>
  <si>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</si>
  <si>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</si>
  <si>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</si>
  <si>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</si>
  <si>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</si>
  <si>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</si>
  <si>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</si>
  <si>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</si>
  <si>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</si>
  <si>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</si>
  <si>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</si>
  <si>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</si>
  <si>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</si>
  <si>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</si>
  <si>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</si>
  <si>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</si>
  <si>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</si>
  <si>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</si>
  <si>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</si>
  <si>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</si>
  <si>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</si>
  <si>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</si>
  <si>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</si>
  <si>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</si>
  <si>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</si>
  <si>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</si>
  <si>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</si>
  <si>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</si>
  <si>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</si>
  <si>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</si>
  <si>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</si>
  <si>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</si>
  <si>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</si>
  <si>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</si>
  <si>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</si>
  <si>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</si>
  <si>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</si>
  <si>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</si>
  <si>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</si>
  <si>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</si>
  <si>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</si>
  <si>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</si>
  <si>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</si>
  <si>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</si>
  <si>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</si>
  <si>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</si>
  <si>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</si>
  <si>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</si>
  <si>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</si>
  <si>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</si>
  <si>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</si>
  <si>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</si>
  <si>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</si>
  <si>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</si>
  <si>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</si>
  <si>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</si>
  <si>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</si>
  <si>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</si>
  <si>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</si>
  <si>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</si>
  <si>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うるま市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</si>
  <si>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</si>
  <si>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</si>
  <si>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</si>
  <si>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</si>
  <si>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</si>
  <si>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</si>
  <si>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</si>
  <si>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</si>
  <si>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</si>
  <si>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</si>
  <si>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</si>
  <si>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減価償却がどの程度進んでいるのか（古くなっているのか）を表す指標で、平均値と同様に年々上昇傾向。法定耐用年数に近い保有資産が多いことを示している。本市は地理的に広域的であるため、県内類似団体に比べ配水池や管路総延長が多くなるため、構築物や機械及び装置の割合が多く、減価償却率の増加とともに修繕コストの増加、施設の更新費用の増加が予測される。
②③管路経年化率は、法定耐用年数を超えた管路延長の割合を表す指標。平均値に比べて低い数値となっているが、老朽化が進行してことがわかり、今後も一定割合で増加し続けることが見込まれる。管路更新率は、平均値と同程度の比率となっている。引き続き、管路の老朽化に適切に対応するため、老朽度、重要度に応じて計画的に更新・耐震化を進める必要がある。また、重要給水拠点施設の耐震化と基幹管路の耐震化に取り組みことが求められており、管路の更新計画は、財源確保を含めて、重要課題となる。</t>
    <rPh sb="1" eb="3">
      <t>ユウケイ</t>
    </rPh>
    <rPh sb="3" eb="5">
      <t>コテイ</t>
    </rPh>
    <rPh sb="5" eb="7">
      <t>シサン</t>
    </rPh>
    <rPh sb="7" eb="9">
      <t>ゲンカ</t>
    </rPh>
    <rPh sb="9" eb="11">
      <t>ショウキャク</t>
    </rPh>
    <rPh sb="11" eb="12">
      <t>リツ</t>
    </rPh>
    <rPh sb="48" eb="50">
      <t>ヘイキン</t>
    </rPh>
    <rPh sb="50" eb="51">
      <t>チ</t>
    </rPh>
    <rPh sb="52" eb="54">
      <t>ドウヨウ</t>
    </rPh>
    <rPh sb="55" eb="57">
      <t>ネンネン</t>
    </rPh>
    <rPh sb="57" eb="59">
      <t>ジョウショウ</t>
    </rPh>
    <rPh sb="59" eb="61">
      <t>ケイコウ</t>
    </rPh>
    <rPh sb="62" eb="64">
      <t>ホウテイ</t>
    </rPh>
    <rPh sb="64" eb="66">
      <t>タイヨウ</t>
    </rPh>
    <rPh sb="66" eb="68">
      <t>ネンスウ</t>
    </rPh>
    <rPh sb="69" eb="70">
      <t>チカ</t>
    </rPh>
    <rPh sb="71" eb="73">
      <t>ホユウ</t>
    </rPh>
    <rPh sb="73" eb="75">
      <t>シサン</t>
    </rPh>
    <rPh sb="76" eb="77">
      <t>オオ</t>
    </rPh>
    <rPh sb="81" eb="82">
      <t>シメ</t>
    </rPh>
    <rPh sb="87" eb="88">
      <t>ホン</t>
    </rPh>
    <rPh sb="88" eb="89">
      <t>シ</t>
    </rPh>
    <rPh sb="90" eb="93">
      <t>チリテキ</t>
    </rPh>
    <rPh sb="94" eb="97">
      <t>コウイキテキ</t>
    </rPh>
    <rPh sb="103" eb="105">
      <t>ケンナイ</t>
    </rPh>
    <rPh sb="105" eb="107">
      <t>ルイジ</t>
    </rPh>
    <rPh sb="107" eb="109">
      <t>ダンタイ</t>
    </rPh>
    <rPh sb="110" eb="111">
      <t>クラ</t>
    </rPh>
    <rPh sb="112" eb="114">
      <t>ハイスイ</t>
    </rPh>
    <rPh sb="114" eb="115">
      <t>イケ</t>
    </rPh>
    <rPh sb="116" eb="118">
      <t>カンロ</t>
    </rPh>
    <rPh sb="118" eb="121">
      <t>ソウエンチョウ</t>
    </rPh>
    <rPh sb="122" eb="123">
      <t>オオ</t>
    </rPh>
    <rPh sb="129" eb="132">
      <t>コウチクブツ</t>
    </rPh>
    <rPh sb="133" eb="135">
      <t>キカイ</t>
    </rPh>
    <rPh sb="135" eb="136">
      <t>オヨ</t>
    </rPh>
    <rPh sb="137" eb="139">
      <t>ソウチ</t>
    </rPh>
    <rPh sb="140" eb="142">
      <t>ワリアイ</t>
    </rPh>
    <rPh sb="143" eb="144">
      <t>オオ</t>
    </rPh>
    <rPh sb="146" eb="148">
      <t>ゲンカ</t>
    </rPh>
    <rPh sb="148" eb="150">
      <t>ショウキャク</t>
    </rPh>
    <rPh sb="150" eb="151">
      <t>リツ</t>
    </rPh>
    <rPh sb="152" eb="154">
      <t>ゾウカ</t>
    </rPh>
    <rPh sb="158" eb="160">
      <t>シュウゼン</t>
    </rPh>
    <rPh sb="164" eb="166">
      <t>ゾウカ</t>
    </rPh>
    <rPh sb="167" eb="169">
      <t>シセツ</t>
    </rPh>
    <rPh sb="170" eb="172">
      <t>コウシン</t>
    </rPh>
    <rPh sb="172" eb="174">
      <t>ヒヨウ</t>
    </rPh>
    <rPh sb="175" eb="177">
      <t>ゾウカ</t>
    </rPh>
    <rPh sb="178" eb="180">
      <t>ヨソク</t>
    </rPh>
    <rPh sb="187" eb="189">
      <t>カンロ</t>
    </rPh>
    <rPh sb="189" eb="192">
      <t>ケイネンカ</t>
    </rPh>
    <rPh sb="192" eb="193">
      <t>リツ</t>
    </rPh>
    <rPh sb="195" eb="197">
      <t>ホウテイ</t>
    </rPh>
    <rPh sb="197" eb="199">
      <t>タイヨウ</t>
    </rPh>
    <rPh sb="199" eb="201">
      <t>ネンスウ</t>
    </rPh>
    <rPh sb="202" eb="203">
      <t>コ</t>
    </rPh>
    <rPh sb="205" eb="207">
      <t>カンロ</t>
    </rPh>
    <rPh sb="207" eb="209">
      <t>エンチョウ</t>
    </rPh>
    <rPh sb="210" eb="212">
      <t>ワリアイ</t>
    </rPh>
    <rPh sb="213" eb="214">
      <t>アラワ</t>
    </rPh>
    <rPh sb="215" eb="217">
      <t>シヒョウ</t>
    </rPh>
    <rPh sb="218" eb="220">
      <t>ヘイキン</t>
    </rPh>
    <rPh sb="220" eb="221">
      <t>チ</t>
    </rPh>
    <rPh sb="222" eb="223">
      <t>クラ</t>
    </rPh>
    <rPh sb="225" eb="226">
      <t>ヒク</t>
    </rPh>
    <rPh sb="227" eb="229">
      <t>スウチ</t>
    </rPh>
    <rPh sb="237" eb="240">
      <t>ロウキュウカ</t>
    </rPh>
    <rPh sb="241" eb="243">
      <t>シンコウ</t>
    </rPh>
    <rPh sb="252" eb="254">
      <t>コンゴ</t>
    </rPh>
    <rPh sb="255" eb="257">
      <t>イッテイ</t>
    </rPh>
    <rPh sb="257" eb="259">
      <t>ワリアイ</t>
    </rPh>
    <rPh sb="260" eb="262">
      <t>ゾウカ</t>
    </rPh>
    <rPh sb="263" eb="264">
      <t>ツヅ</t>
    </rPh>
    <rPh sb="269" eb="271">
      <t>ミコ</t>
    </rPh>
    <rPh sb="282" eb="284">
      <t>ヘイキン</t>
    </rPh>
    <rPh sb="284" eb="285">
      <t>チ</t>
    </rPh>
    <rPh sb="286" eb="289">
      <t>ドウテイド</t>
    </rPh>
    <rPh sb="290" eb="292">
      <t>ヒリツ</t>
    </rPh>
    <rPh sb="299" eb="300">
      <t>ヒ</t>
    </rPh>
    <rPh sb="301" eb="302">
      <t>ツヅ</t>
    </rPh>
    <rPh sb="304" eb="306">
      <t>カンロ</t>
    </rPh>
    <rPh sb="307" eb="310">
      <t>ロウキュウカ</t>
    </rPh>
    <rPh sb="311" eb="313">
      <t>テキセツ</t>
    </rPh>
    <rPh sb="314" eb="316">
      <t>タイオウ</t>
    </rPh>
    <rPh sb="321" eb="323">
      <t>ロウキュウ</t>
    </rPh>
    <rPh sb="323" eb="324">
      <t>ド</t>
    </rPh>
    <rPh sb="325" eb="328">
      <t>ジュウヨウド</t>
    </rPh>
    <rPh sb="329" eb="330">
      <t>オウ</t>
    </rPh>
    <rPh sb="332" eb="335">
      <t>ケイカクテキ</t>
    </rPh>
    <rPh sb="336" eb="338">
      <t>コウシン</t>
    </rPh>
    <rPh sb="339" eb="342">
      <t>タイシンカ</t>
    </rPh>
    <rPh sb="343" eb="344">
      <t>スス</t>
    </rPh>
    <rPh sb="346" eb="348">
      <t>ヒツヨウ</t>
    </rPh>
    <rPh sb="355" eb="357">
      <t>ジュウヨウ</t>
    </rPh>
    <rPh sb="357" eb="359">
      <t>キュウスイ</t>
    </rPh>
    <rPh sb="359" eb="361">
      <t>キョテン</t>
    </rPh>
    <rPh sb="361" eb="363">
      <t>シセツ</t>
    </rPh>
    <rPh sb="364" eb="367">
      <t>タイシンカ</t>
    </rPh>
    <rPh sb="368" eb="370">
      <t>キカン</t>
    </rPh>
    <rPh sb="370" eb="372">
      <t>カンロ</t>
    </rPh>
    <rPh sb="373" eb="376">
      <t>タイシンカ</t>
    </rPh>
    <rPh sb="377" eb="378">
      <t>ト</t>
    </rPh>
    <rPh sb="379" eb="380">
      <t>ク</t>
    </rPh>
    <rPh sb="384" eb="385">
      <t>モト</t>
    </rPh>
    <rPh sb="392" eb="394">
      <t>カンロ</t>
    </rPh>
    <rPh sb="395" eb="397">
      <t>コウシン</t>
    </rPh>
    <rPh sb="397" eb="399">
      <t>ケイカク</t>
    </rPh>
    <rPh sb="401" eb="403">
      <t>ザイゲン</t>
    </rPh>
    <rPh sb="403" eb="405">
      <t>カクホ</t>
    </rPh>
    <rPh sb="406" eb="407">
      <t>フク</t>
    </rPh>
    <rPh sb="410" eb="412">
      <t>ジュウヨウ</t>
    </rPh>
    <rPh sb="412" eb="414">
      <t>カダイ</t>
    </rPh>
    <phoneticPr fontId="16"/>
  </si>
  <si>
    <t>本市水道事業は、４市町の合併に伴い、給水区域が大幅に拡大し、県内１１市中２番目に管路総延長が長い。また、合併前に旧４市町で管理していた水道施設を一括管理しており、多くの配水池などを保有・管理することになる。こうしたなか、有形固定資産減価償却率及び管路経年化率が年々上昇傾向にあるなど、水道施設の多くは、今後順次更新時期を迎えるとともに、膨大な事業量を要することになる。そこで、アセットマネジメントの考え方に基づいた更新計画の策定が重要となる。さらに、長期的な水需要を踏まえた必要な機能を保持した最適な施設規模、施設の効率化を図る必要がある。今後の水需要や施設の老朽化など水道事業を取り巻く状況に的確に対応し、「企業の経済性発揮、公共の福祉増進、企業の効率的運営」に重点を置き、収益を可能にするための効率的な経営に不断に取り組む必要があるため、平成３０年度において経営戦略（経営計画）を策定し、経営基盤の強化及び経営の効率化に重点的に取り組んでいく。</t>
    <rPh sb="0" eb="1">
      <t>ホン</t>
    </rPh>
    <rPh sb="1" eb="2">
      <t>シ</t>
    </rPh>
    <rPh sb="2" eb="4">
      <t>スイドウ</t>
    </rPh>
    <rPh sb="4" eb="6">
      <t>ジギョウ</t>
    </rPh>
    <rPh sb="9" eb="10">
      <t>シ</t>
    </rPh>
    <rPh sb="10" eb="11">
      <t>マチ</t>
    </rPh>
    <rPh sb="12" eb="14">
      <t>ガッペイ</t>
    </rPh>
    <rPh sb="15" eb="16">
      <t>トモナ</t>
    </rPh>
    <rPh sb="18" eb="20">
      <t>キュウスイ</t>
    </rPh>
    <rPh sb="20" eb="22">
      <t>クイキ</t>
    </rPh>
    <rPh sb="23" eb="25">
      <t>オオハバ</t>
    </rPh>
    <rPh sb="26" eb="28">
      <t>カクダイ</t>
    </rPh>
    <rPh sb="30" eb="32">
      <t>ケンナイ</t>
    </rPh>
    <rPh sb="34" eb="35">
      <t>シ</t>
    </rPh>
    <rPh sb="35" eb="36">
      <t>チュウ</t>
    </rPh>
    <rPh sb="37" eb="39">
      <t>バンメ</t>
    </rPh>
    <rPh sb="40" eb="42">
      <t>カンロ</t>
    </rPh>
    <rPh sb="42" eb="45">
      <t>ソウエンチョウ</t>
    </rPh>
    <rPh sb="46" eb="47">
      <t>ナガ</t>
    </rPh>
    <rPh sb="52" eb="54">
      <t>ガッペイ</t>
    </rPh>
    <rPh sb="54" eb="55">
      <t>マエ</t>
    </rPh>
    <rPh sb="56" eb="57">
      <t>キュウ</t>
    </rPh>
    <rPh sb="58" eb="59">
      <t>シ</t>
    </rPh>
    <rPh sb="59" eb="60">
      <t>マチ</t>
    </rPh>
    <rPh sb="61" eb="63">
      <t>カンリ</t>
    </rPh>
    <rPh sb="67" eb="69">
      <t>スイドウ</t>
    </rPh>
    <rPh sb="69" eb="71">
      <t>シセツ</t>
    </rPh>
    <rPh sb="72" eb="74">
      <t>イッカツ</t>
    </rPh>
    <rPh sb="74" eb="76">
      <t>カンリ</t>
    </rPh>
    <rPh sb="81" eb="82">
      <t>オオ</t>
    </rPh>
    <rPh sb="84" eb="86">
      <t>ハイスイ</t>
    </rPh>
    <rPh sb="86" eb="87">
      <t>イケ</t>
    </rPh>
    <rPh sb="90" eb="92">
      <t>ホユウ</t>
    </rPh>
    <rPh sb="93" eb="95">
      <t>カンリ</t>
    </rPh>
    <rPh sb="110" eb="112">
      <t>ユウケイ</t>
    </rPh>
    <rPh sb="112" eb="114">
      <t>コテイ</t>
    </rPh>
    <rPh sb="114" eb="116">
      <t>シサン</t>
    </rPh>
    <rPh sb="116" eb="118">
      <t>ゲンカ</t>
    </rPh>
    <rPh sb="142" eb="144">
      <t>スイドウ</t>
    </rPh>
    <rPh sb="144" eb="146">
      <t>シセツ</t>
    </rPh>
    <rPh sb="147" eb="148">
      <t>オオ</t>
    </rPh>
    <rPh sb="151" eb="153">
      <t>コンゴ</t>
    </rPh>
    <rPh sb="153" eb="155">
      <t>ジュンジ</t>
    </rPh>
    <rPh sb="155" eb="157">
      <t>コウシン</t>
    </rPh>
    <rPh sb="157" eb="159">
      <t>ジキ</t>
    </rPh>
    <rPh sb="160" eb="161">
      <t>ムカ</t>
    </rPh>
    <rPh sb="168" eb="170">
      <t>ボウダイ</t>
    </rPh>
    <rPh sb="171" eb="174">
      <t>ジギョウリョウ</t>
    </rPh>
    <rPh sb="175" eb="176">
      <t>ヨウ</t>
    </rPh>
    <rPh sb="199" eb="200">
      <t>カンガ</t>
    </rPh>
    <rPh sb="201" eb="202">
      <t>カタ</t>
    </rPh>
    <rPh sb="203" eb="204">
      <t>モト</t>
    </rPh>
    <rPh sb="207" eb="209">
      <t>コウシン</t>
    </rPh>
    <rPh sb="209" eb="211">
      <t>ケイカク</t>
    </rPh>
    <rPh sb="212" eb="214">
      <t>サクテイ</t>
    </rPh>
    <rPh sb="215" eb="217">
      <t>ジュウヨウ</t>
    </rPh>
    <rPh sb="225" eb="228">
      <t>チョウキテキ</t>
    </rPh>
    <rPh sb="229" eb="230">
      <t>ミズ</t>
    </rPh>
    <rPh sb="230" eb="232">
      <t>ジュヨウ</t>
    </rPh>
    <rPh sb="233" eb="234">
      <t>フ</t>
    </rPh>
    <rPh sb="237" eb="239">
      <t>ヒツヨウ</t>
    </rPh>
    <rPh sb="240" eb="242">
      <t>キノウ</t>
    </rPh>
    <rPh sb="243" eb="245">
      <t>ホジ</t>
    </rPh>
    <rPh sb="247" eb="249">
      <t>サイテキ</t>
    </rPh>
    <rPh sb="250" eb="252">
      <t>シセツ</t>
    </rPh>
    <rPh sb="252" eb="254">
      <t>キボ</t>
    </rPh>
    <rPh sb="255" eb="257">
      <t>シセツ</t>
    </rPh>
    <rPh sb="258" eb="261">
      <t>コウリツカ</t>
    </rPh>
    <rPh sb="262" eb="263">
      <t>ハカ</t>
    </rPh>
    <rPh sb="264" eb="266">
      <t>ヒツヨウ</t>
    </rPh>
    <rPh sb="270" eb="272">
      <t>コンゴ</t>
    </rPh>
    <rPh sb="273" eb="274">
      <t>ミズ</t>
    </rPh>
    <rPh sb="274" eb="276">
      <t>ジュヨウ</t>
    </rPh>
    <rPh sb="277" eb="279">
      <t>シセツ</t>
    </rPh>
    <rPh sb="280" eb="283">
      <t>ロウキュウカ</t>
    </rPh>
    <rPh sb="285" eb="287">
      <t>スイドウ</t>
    </rPh>
    <rPh sb="287" eb="289">
      <t>ジギョウ</t>
    </rPh>
    <rPh sb="290" eb="291">
      <t>ト</t>
    </rPh>
    <rPh sb="292" eb="293">
      <t>マ</t>
    </rPh>
    <rPh sb="294" eb="296">
      <t>ジョウキョウ</t>
    </rPh>
    <rPh sb="297" eb="299">
      <t>テキカク</t>
    </rPh>
    <rPh sb="300" eb="302">
      <t>タイオウ</t>
    </rPh>
    <rPh sb="305" eb="307">
      <t>キギョウ</t>
    </rPh>
    <rPh sb="308" eb="311">
      <t>ケイザイセイ</t>
    </rPh>
    <rPh sb="311" eb="313">
      <t>ハッキ</t>
    </rPh>
    <rPh sb="314" eb="316">
      <t>コウキョウ</t>
    </rPh>
    <rPh sb="317" eb="319">
      <t>フクシ</t>
    </rPh>
    <rPh sb="319" eb="321">
      <t>ゾウシン</t>
    </rPh>
    <rPh sb="322" eb="324">
      <t>キギョウ</t>
    </rPh>
    <rPh sb="325" eb="328">
      <t>コウリツテキ</t>
    </rPh>
    <rPh sb="328" eb="330">
      <t>ウンエイ</t>
    </rPh>
    <rPh sb="332" eb="334">
      <t>ジュウテン</t>
    </rPh>
    <rPh sb="335" eb="336">
      <t>オ</t>
    </rPh>
    <rPh sb="338" eb="340">
      <t>シュウエキ</t>
    </rPh>
    <rPh sb="341" eb="343">
      <t>カノウ</t>
    </rPh>
    <rPh sb="349" eb="352">
      <t>コウリツテキ</t>
    </rPh>
    <rPh sb="353" eb="355">
      <t>ケイエイ</t>
    </rPh>
    <rPh sb="356" eb="358">
      <t>フダン</t>
    </rPh>
    <rPh sb="359" eb="360">
      <t>ト</t>
    </rPh>
    <rPh sb="361" eb="362">
      <t>ク</t>
    </rPh>
    <rPh sb="363" eb="365">
      <t>ヒツヨウ</t>
    </rPh>
    <rPh sb="371" eb="373">
      <t>ヘイセイ</t>
    </rPh>
    <rPh sb="375" eb="377">
      <t>ネンド</t>
    </rPh>
    <rPh sb="386" eb="388">
      <t>ケイエイ</t>
    </rPh>
    <rPh sb="388" eb="390">
      <t>ケイカク</t>
    </rPh>
    <rPh sb="392" eb="394">
      <t>サクテイ</t>
    </rPh>
    <rPh sb="396" eb="398">
      <t>ケイエイ</t>
    </rPh>
    <rPh sb="398" eb="400">
      <t>キバン</t>
    </rPh>
    <rPh sb="401" eb="403">
      <t>キョウカ</t>
    </rPh>
    <rPh sb="403" eb="404">
      <t>オヨ</t>
    </rPh>
    <rPh sb="405" eb="407">
      <t>ケイエイ</t>
    </rPh>
    <rPh sb="408" eb="411">
      <t>コウリツカ</t>
    </rPh>
    <rPh sb="412" eb="414">
      <t>ジュウテン</t>
    </rPh>
    <rPh sb="414" eb="415">
      <t>テキ</t>
    </rPh>
    <rPh sb="416" eb="417">
      <t>ト</t>
    </rPh>
    <rPh sb="418" eb="419">
      <t>ク</t>
    </rPh>
    <phoneticPr fontId="16"/>
  </si>
  <si>
    <t>①経常収支比率は、前年度より3.3％改善しているが、基地用水道使用料（18.0％増）の増加が給水収益を伸ばした大きな要因であるため、次年度以降、逆に大幅減少に転じる可能性がある。本市は、県内類似団体と比較して給水区域が広く、施設の維持管理コストが多くなるため、引き続き、漏水量の減少に重点的・効果的に取り組み、費用の節減、経営の効率化に努める必要がある。
③流動比率は、100％かつ平均値を上回り、支払能力は健全な状態にある。
④企業債残高対給水収益比率は、平成23年度以降、企業債を発行していないことから、企業債残高は徐々に減少傾向にあり、平均値より低い比率である。一方で、引き続き、老朽化及び耐震化対策のための施設整備事業を計画的に着実に実施していくためには、財源を確保する手段として投資規模の適正化と世代間負担の公平性、財政の健全性を踏まえた企業債の発行を検討する必要がある。　
⑤料金回収率は、平均値よりも5％（3年平均値）近く低い比率であったが、今年度は基地用水道使用料（18.0％増）の増加など給水収益が増大した。前年度より約2.8％改善し平均値なみへ改善したが、依然として施設・設備の老朽化が進行すると見込まれており、経営の効率化による経常費用の節減に取り組む一方で、施設を維持するうえで、必要な適正原価に見合った必要な水道料金水準を検証することが不可欠となる。
⑥給水原価は、平均値並びに県内類似団体より高く、給水原価の低減に取り組む必要がある。施設の効率化に伴う維持管理費の削減、業務の効率化や民間の活用など、経費削減へ積極的に取り組む必要がある。
⑦施設利用率は、平均値より高い状況にあるが、一方で減少傾向にある。老朽化施設の更新時には、施設規模のダウンサイジングや統廃合を図るなど、効率性を高める対応が不可欠である。
⑧有収率は、平成26年度以降、老朽管路の更新・修繕に重点的に取り組んできた効果により、年々上昇傾向にあり、平均値を上回っている。しかし、依然として市内全域において、老朽管路が多く点在しており、有収率の低下は事業経営への影響が大きいことから、有収率の維持は、本市水道事業において、最優先課題である。そのため、重点的に効果的な漏水調査と早期修繕、計画的な管路更新に取り組む必要がある。</t>
    <rPh sb="1" eb="3">
      <t>ケイジョウ</t>
    </rPh>
    <rPh sb="3" eb="5">
      <t>シュウシ</t>
    </rPh>
    <rPh sb="5" eb="7">
      <t>ヒリツ</t>
    </rPh>
    <rPh sb="9" eb="12">
      <t>ゼンネンド</t>
    </rPh>
    <rPh sb="18" eb="20">
      <t>カイゼン</t>
    </rPh>
    <rPh sb="26" eb="29">
      <t>キチヨウ</t>
    </rPh>
    <rPh sb="29" eb="31">
      <t>スイドウ</t>
    </rPh>
    <rPh sb="31" eb="33">
      <t>シヨウ</t>
    </rPh>
    <rPh sb="33" eb="34">
      <t>リョウ</t>
    </rPh>
    <rPh sb="40" eb="41">
      <t>ゾウ</t>
    </rPh>
    <rPh sb="43" eb="45">
      <t>ゾウカ</t>
    </rPh>
    <rPh sb="46" eb="48">
      <t>キュウスイ</t>
    </rPh>
    <rPh sb="48" eb="50">
      <t>シュウエキ</t>
    </rPh>
    <rPh sb="51" eb="52">
      <t>ノ</t>
    </rPh>
    <rPh sb="55" eb="56">
      <t>オオ</t>
    </rPh>
    <rPh sb="58" eb="60">
      <t>ヨウイン</t>
    </rPh>
    <rPh sb="66" eb="69">
      <t>ジネンド</t>
    </rPh>
    <rPh sb="69" eb="71">
      <t>イコウ</t>
    </rPh>
    <rPh sb="72" eb="73">
      <t>ギャク</t>
    </rPh>
    <rPh sb="74" eb="76">
      <t>オオハバ</t>
    </rPh>
    <rPh sb="76" eb="78">
      <t>ゲンショウ</t>
    </rPh>
    <rPh sb="79" eb="80">
      <t>テン</t>
    </rPh>
    <rPh sb="82" eb="85">
      <t>カノウセイ</t>
    </rPh>
    <rPh sb="89" eb="90">
      <t>ホン</t>
    </rPh>
    <rPh sb="90" eb="91">
      <t>シ</t>
    </rPh>
    <rPh sb="93" eb="95">
      <t>ケンナイ</t>
    </rPh>
    <rPh sb="95" eb="97">
      <t>ルイジ</t>
    </rPh>
    <rPh sb="97" eb="99">
      <t>ダンタイ</t>
    </rPh>
    <rPh sb="100" eb="102">
      <t>ヒカク</t>
    </rPh>
    <rPh sb="104" eb="106">
      <t>キュウスイ</t>
    </rPh>
    <rPh sb="106" eb="108">
      <t>クイキ</t>
    </rPh>
    <rPh sb="109" eb="110">
      <t>ヒロ</t>
    </rPh>
    <rPh sb="112" eb="114">
      <t>シセツ</t>
    </rPh>
    <rPh sb="115" eb="117">
      <t>イジ</t>
    </rPh>
    <rPh sb="117" eb="119">
      <t>カンリ</t>
    </rPh>
    <rPh sb="123" eb="124">
      <t>オオ</t>
    </rPh>
    <rPh sb="130" eb="131">
      <t>ヒ</t>
    </rPh>
    <rPh sb="132" eb="133">
      <t>ツヅ</t>
    </rPh>
    <rPh sb="135" eb="137">
      <t>ロウスイ</t>
    </rPh>
    <rPh sb="137" eb="138">
      <t>リョウ</t>
    </rPh>
    <rPh sb="139" eb="141">
      <t>ゲンショウ</t>
    </rPh>
    <rPh sb="142" eb="145">
      <t>ジュウテンテキ</t>
    </rPh>
    <rPh sb="146" eb="149">
      <t>コウカテキ</t>
    </rPh>
    <rPh sb="150" eb="151">
      <t>ト</t>
    </rPh>
    <rPh sb="152" eb="153">
      <t>ク</t>
    </rPh>
    <rPh sb="155" eb="157">
      <t>ヒヨウ</t>
    </rPh>
    <rPh sb="158" eb="160">
      <t>セツゲン</t>
    </rPh>
    <rPh sb="161" eb="163">
      <t>ケイエイ</t>
    </rPh>
    <rPh sb="164" eb="167">
      <t>コウリツカ</t>
    </rPh>
    <rPh sb="168" eb="169">
      <t>ツト</t>
    </rPh>
    <rPh sb="171" eb="173">
      <t>ヒツヨウ</t>
    </rPh>
    <rPh sb="179" eb="181">
      <t>リュウドウ</t>
    </rPh>
    <rPh sb="181" eb="183">
      <t>ヒリツ</t>
    </rPh>
    <rPh sb="191" eb="193">
      <t>ヘイキン</t>
    </rPh>
    <rPh sb="193" eb="194">
      <t>チ</t>
    </rPh>
    <rPh sb="195" eb="197">
      <t>ウワマワ</t>
    </rPh>
    <rPh sb="199" eb="201">
      <t>シハラ</t>
    </rPh>
    <rPh sb="201" eb="203">
      <t>ノウリョク</t>
    </rPh>
    <rPh sb="204" eb="206">
      <t>ケンゼン</t>
    </rPh>
    <rPh sb="207" eb="209">
      <t>ジョウタイ</t>
    </rPh>
    <rPh sb="215" eb="217">
      <t>キギョウ</t>
    </rPh>
    <rPh sb="217" eb="218">
      <t>サイ</t>
    </rPh>
    <rPh sb="218" eb="220">
      <t>ザンダカ</t>
    </rPh>
    <rPh sb="220" eb="221">
      <t>タイ</t>
    </rPh>
    <rPh sb="221" eb="223">
      <t>キュウスイ</t>
    </rPh>
    <rPh sb="223" eb="225">
      <t>シュウエキ</t>
    </rPh>
    <rPh sb="225" eb="227">
      <t>ヒリツ</t>
    </rPh>
    <rPh sb="229" eb="231">
      <t>ヘイセイ</t>
    </rPh>
    <rPh sb="271" eb="273">
      <t>ヘイキン</t>
    </rPh>
    <rPh sb="273" eb="274">
      <t>チ</t>
    </rPh>
    <rPh sb="276" eb="277">
      <t>ヒク</t>
    </rPh>
    <rPh sb="278" eb="280">
      <t>ヒリツ</t>
    </rPh>
    <rPh sb="284" eb="286">
      <t>イッポウ</t>
    </rPh>
    <rPh sb="288" eb="289">
      <t>ヒ</t>
    </rPh>
    <rPh sb="290" eb="291">
      <t>ツヅ</t>
    </rPh>
    <rPh sb="293" eb="296">
      <t>ロウキュウカ</t>
    </rPh>
    <rPh sb="296" eb="297">
      <t>オヨ</t>
    </rPh>
    <rPh sb="298" eb="301">
      <t>タイシンカ</t>
    </rPh>
    <rPh sb="301" eb="303">
      <t>タイサク</t>
    </rPh>
    <rPh sb="307" eb="309">
      <t>シセツ</t>
    </rPh>
    <rPh sb="309" eb="311">
      <t>セイビ</t>
    </rPh>
    <rPh sb="311" eb="313">
      <t>ジギョウ</t>
    </rPh>
    <rPh sb="314" eb="316">
      <t>ケイカク</t>
    </rPh>
    <rPh sb="316" eb="317">
      <t>テキ</t>
    </rPh>
    <rPh sb="318" eb="320">
      <t>チャクジツ</t>
    </rPh>
    <rPh sb="321" eb="323">
      <t>ジッシ</t>
    </rPh>
    <rPh sb="332" eb="334">
      <t>ザイゲン</t>
    </rPh>
    <rPh sb="335" eb="337">
      <t>カクホ</t>
    </rPh>
    <rPh sb="339" eb="341">
      <t>シュダン</t>
    </rPh>
    <rPh sb="374" eb="376">
      <t>キギョウ</t>
    </rPh>
    <rPh sb="376" eb="377">
      <t>サイ</t>
    </rPh>
    <rPh sb="378" eb="380">
      <t>ハッコウ</t>
    </rPh>
    <rPh sb="381" eb="383">
      <t>ケントウ</t>
    </rPh>
    <rPh sb="385" eb="387">
      <t>ヒツヨウ</t>
    </rPh>
    <rPh sb="394" eb="396">
      <t>リョウキン</t>
    </rPh>
    <rPh sb="396" eb="398">
      <t>カイシュウ</t>
    </rPh>
    <rPh sb="398" eb="399">
      <t>リツ</t>
    </rPh>
    <rPh sb="401" eb="403">
      <t>ヘイキン</t>
    </rPh>
    <rPh sb="403" eb="404">
      <t>チ</t>
    </rPh>
    <rPh sb="411" eb="412">
      <t>ネン</t>
    </rPh>
    <rPh sb="412" eb="414">
      <t>ヘイキン</t>
    </rPh>
    <rPh sb="414" eb="415">
      <t>チ</t>
    </rPh>
    <rPh sb="416" eb="417">
      <t>チカ</t>
    </rPh>
    <rPh sb="418" eb="419">
      <t>ヒク</t>
    </rPh>
    <rPh sb="420" eb="422">
      <t>ヒリツ</t>
    </rPh>
    <rPh sb="428" eb="431">
      <t>コンネンド</t>
    </rPh>
    <rPh sb="458" eb="460">
      <t>ゾウダイ</t>
    </rPh>
    <rPh sb="463" eb="466">
      <t>ゼンネンド</t>
    </rPh>
    <rPh sb="468" eb="469">
      <t>ヤク</t>
    </rPh>
    <rPh sb="473" eb="475">
      <t>カイゼン</t>
    </rPh>
    <rPh sb="476" eb="478">
      <t>ヘイキン</t>
    </rPh>
    <rPh sb="478" eb="479">
      <t>チ</t>
    </rPh>
    <rPh sb="482" eb="484">
      <t>カイゼン</t>
    </rPh>
    <rPh sb="488" eb="490">
      <t>イゼン</t>
    </rPh>
    <rPh sb="493" eb="495">
      <t>シセツ</t>
    </rPh>
    <rPh sb="496" eb="498">
      <t>セツビ</t>
    </rPh>
    <rPh sb="499" eb="502">
      <t>ロウキュウカ</t>
    </rPh>
    <rPh sb="503" eb="505">
      <t>シンコウ</t>
    </rPh>
    <rPh sb="508" eb="510">
      <t>ミコ</t>
    </rPh>
    <rPh sb="516" eb="518">
      <t>ケイエイ</t>
    </rPh>
    <rPh sb="519" eb="522">
      <t>コウリツカ</t>
    </rPh>
    <rPh sb="525" eb="527">
      <t>ケイジョウ</t>
    </rPh>
    <rPh sb="527" eb="529">
      <t>ヒヨウ</t>
    </rPh>
    <rPh sb="530" eb="532">
      <t>セツゲン</t>
    </rPh>
    <rPh sb="533" eb="534">
      <t>ト</t>
    </rPh>
    <rPh sb="535" eb="536">
      <t>ク</t>
    </rPh>
    <rPh sb="537" eb="539">
      <t>イッポウ</t>
    </rPh>
    <rPh sb="541" eb="543">
      <t>シセツ</t>
    </rPh>
    <rPh sb="544" eb="546">
      <t>イジ</t>
    </rPh>
    <rPh sb="552" eb="554">
      <t>ヒツヨウ</t>
    </rPh>
    <rPh sb="555" eb="557">
      <t>テキセイ</t>
    </rPh>
    <rPh sb="557" eb="559">
      <t>ゲンカ</t>
    </rPh>
    <rPh sb="560" eb="562">
      <t>ミア</t>
    </rPh>
    <rPh sb="564" eb="566">
      <t>ヒツヨウ</t>
    </rPh>
    <rPh sb="567" eb="569">
      <t>スイドウ</t>
    </rPh>
    <rPh sb="569" eb="571">
      <t>リョウキン</t>
    </rPh>
    <rPh sb="571" eb="573">
      <t>スイジュン</t>
    </rPh>
    <rPh sb="574" eb="576">
      <t>ケンショウ</t>
    </rPh>
    <rPh sb="581" eb="584">
      <t>フカケツ</t>
    </rPh>
    <rPh sb="590" eb="592">
      <t>キュウスイ</t>
    </rPh>
    <rPh sb="592" eb="594">
      <t>ゲンカ</t>
    </rPh>
    <rPh sb="596" eb="598">
      <t>ヘイキン</t>
    </rPh>
    <rPh sb="598" eb="599">
      <t>チ</t>
    </rPh>
    <rPh sb="599" eb="600">
      <t>ナラ</t>
    </rPh>
    <rPh sb="602" eb="604">
      <t>ケンナイ</t>
    </rPh>
    <rPh sb="604" eb="606">
      <t>ルイジ</t>
    </rPh>
    <rPh sb="606" eb="608">
      <t>ダンタイ</t>
    </rPh>
    <rPh sb="610" eb="611">
      <t>タカ</t>
    </rPh>
    <rPh sb="613" eb="615">
      <t>キュウスイ</t>
    </rPh>
    <rPh sb="615" eb="617">
      <t>ゲンカ</t>
    </rPh>
    <rPh sb="618" eb="620">
      <t>テイゲン</t>
    </rPh>
    <rPh sb="621" eb="622">
      <t>ト</t>
    </rPh>
    <rPh sb="623" eb="624">
      <t>ク</t>
    </rPh>
    <rPh sb="625" eb="627">
      <t>ヒツヨウ</t>
    </rPh>
    <rPh sb="631" eb="633">
      <t>シセツ</t>
    </rPh>
    <rPh sb="634" eb="637">
      <t>コウリツカ</t>
    </rPh>
    <rPh sb="638" eb="639">
      <t>トモナ</t>
    </rPh>
    <rPh sb="640" eb="642">
      <t>イジ</t>
    </rPh>
    <rPh sb="642" eb="644">
      <t>カンリ</t>
    </rPh>
    <rPh sb="644" eb="645">
      <t>ヒ</t>
    </rPh>
    <rPh sb="646" eb="648">
      <t>サクゲン</t>
    </rPh>
    <rPh sb="649" eb="651">
      <t>ギョウム</t>
    </rPh>
    <rPh sb="652" eb="655">
      <t>コウリツカ</t>
    </rPh>
    <rPh sb="656" eb="658">
      <t>ミンカン</t>
    </rPh>
    <rPh sb="659" eb="661">
      <t>カツヨウ</t>
    </rPh>
    <rPh sb="664" eb="666">
      <t>ケイヒ</t>
    </rPh>
    <rPh sb="666" eb="668">
      <t>サクゲン</t>
    </rPh>
    <rPh sb="669" eb="672">
      <t>セッキョクテキ</t>
    </rPh>
    <rPh sb="673" eb="674">
      <t>ト</t>
    </rPh>
    <rPh sb="675" eb="676">
      <t>ク</t>
    </rPh>
    <rPh sb="677" eb="679">
      <t>ヒツヨウ</t>
    </rPh>
    <rPh sb="685" eb="687">
      <t>シセツ</t>
    </rPh>
    <rPh sb="687" eb="690">
      <t>リヨウリツ</t>
    </rPh>
    <rPh sb="692" eb="694">
      <t>ヘイキン</t>
    </rPh>
    <rPh sb="694" eb="695">
      <t>チ</t>
    </rPh>
    <rPh sb="697" eb="698">
      <t>タカ</t>
    </rPh>
    <rPh sb="699" eb="701">
      <t>ジョウキョウ</t>
    </rPh>
    <rPh sb="706" eb="708">
      <t>イッポウ</t>
    </rPh>
    <rPh sb="709" eb="711">
      <t>ゲンショウ</t>
    </rPh>
    <rPh sb="711" eb="713">
      <t>ケイコウ</t>
    </rPh>
    <rPh sb="717" eb="720">
      <t>ロウキュウカ</t>
    </rPh>
    <rPh sb="720" eb="722">
      <t>シセツ</t>
    </rPh>
    <rPh sb="723" eb="726">
      <t>コウシンジ</t>
    </rPh>
    <rPh sb="729" eb="731">
      <t>シセツ</t>
    </rPh>
    <rPh sb="731" eb="733">
      <t>キボ</t>
    </rPh>
    <rPh sb="743" eb="746">
      <t>トウハイゴウ</t>
    </rPh>
    <rPh sb="747" eb="748">
      <t>ハカ</t>
    </rPh>
    <rPh sb="752" eb="754">
      <t>コウリツ</t>
    </rPh>
    <rPh sb="754" eb="755">
      <t>セイ</t>
    </rPh>
    <rPh sb="756" eb="757">
      <t>タカ</t>
    </rPh>
    <rPh sb="759" eb="761">
      <t>タイオウ</t>
    </rPh>
    <rPh sb="762" eb="765">
      <t>フカケツ</t>
    </rPh>
    <rPh sb="771" eb="772">
      <t>ユウ</t>
    </rPh>
    <rPh sb="772" eb="773">
      <t>シュウ</t>
    </rPh>
    <rPh sb="773" eb="774">
      <t>リツ</t>
    </rPh>
    <rPh sb="776" eb="778">
      <t>ヘイセイ</t>
    </rPh>
    <rPh sb="780" eb="782">
      <t>ネンド</t>
    </rPh>
    <rPh sb="782" eb="784">
      <t>イコウ</t>
    </rPh>
    <rPh sb="785" eb="787">
      <t>ロウキュウ</t>
    </rPh>
    <rPh sb="787" eb="789">
      <t>カンロ</t>
    </rPh>
    <rPh sb="790" eb="792">
      <t>コウシン</t>
    </rPh>
    <rPh sb="793" eb="795">
      <t>シュウゼン</t>
    </rPh>
    <rPh sb="796" eb="799">
      <t>ジュウテンテキ</t>
    </rPh>
    <rPh sb="800" eb="801">
      <t>ト</t>
    </rPh>
    <rPh sb="802" eb="803">
      <t>ク</t>
    </rPh>
    <rPh sb="807" eb="809">
      <t>コウカ</t>
    </rPh>
    <rPh sb="813" eb="815">
      <t>ネンネン</t>
    </rPh>
    <rPh sb="815" eb="817">
      <t>ジョウショウ</t>
    </rPh>
    <rPh sb="817" eb="819">
      <t>ケイコウ</t>
    </rPh>
    <rPh sb="823" eb="825">
      <t>ヘイキン</t>
    </rPh>
    <rPh sb="825" eb="826">
      <t>チ</t>
    </rPh>
    <rPh sb="827" eb="829">
      <t>ウワマワ</t>
    </rPh>
    <rPh sb="838" eb="840">
      <t>イゼン</t>
    </rPh>
    <rPh sb="843" eb="845">
      <t>シナイ</t>
    </rPh>
    <rPh sb="845" eb="847">
      <t>ゼンイキ</t>
    </rPh>
    <rPh sb="852" eb="854">
      <t>ロウキュウ</t>
    </rPh>
    <rPh sb="854" eb="856">
      <t>カンロ</t>
    </rPh>
    <rPh sb="857" eb="858">
      <t>オオ</t>
    </rPh>
    <rPh sb="859" eb="861">
      <t>テンザイ</t>
    </rPh>
    <rPh sb="866" eb="867">
      <t>ユウ</t>
    </rPh>
    <rPh sb="867" eb="868">
      <t>シュウ</t>
    </rPh>
    <rPh sb="868" eb="869">
      <t>リツ</t>
    </rPh>
    <rPh sb="870" eb="872">
      <t>テイカ</t>
    </rPh>
    <rPh sb="873" eb="875">
      <t>ジギョウ</t>
    </rPh>
    <rPh sb="875" eb="877">
      <t>ケイエイ</t>
    </rPh>
    <rPh sb="879" eb="881">
      <t>エイキョウ</t>
    </rPh>
    <rPh sb="882" eb="883">
      <t>オオ</t>
    </rPh>
    <rPh sb="890" eb="891">
      <t>ユウ</t>
    </rPh>
    <rPh sb="891" eb="892">
      <t>シュウ</t>
    </rPh>
    <rPh sb="892" eb="893">
      <t>リツ</t>
    </rPh>
    <rPh sb="894" eb="896">
      <t>イジ</t>
    </rPh>
    <rPh sb="898" eb="899">
      <t>ホン</t>
    </rPh>
    <rPh sb="899" eb="900">
      <t>シ</t>
    </rPh>
    <rPh sb="900" eb="902">
      <t>スイドウ</t>
    </rPh>
    <rPh sb="902" eb="904">
      <t>ジギョウ</t>
    </rPh>
    <rPh sb="909" eb="910">
      <t>サイ</t>
    </rPh>
    <rPh sb="910" eb="912">
      <t>ユウセン</t>
    </rPh>
    <rPh sb="912" eb="914">
      <t>カダイ</t>
    </rPh>
    <rPh sb="923" eb="926">
      <t>ジュウテンテキ</t>
    </rPh>
    <rPh sb="927" eb="930">
      <t>コウカテキ</t>
    </rPh>
    <rPh sb="931" eb="933">
      <t>ロウスイ</t>
    </rPh>
    <rPh sb="933" eb="935">
      <t>チョウサ</t>
    </rPh>
    <rPh sb="936" eb="938">
      <t>ソウキ</t>
    </rPh>
    <rPh sb="938" eb="940">
      <t>シュウゼン</t>
    </rPh>
    <rPh sb="941" eb="944">
      <t>ケイカクテキ</t>
    </rPh>
    <rPh sb="945" eb="947">
      <t>カンロ</t>
    </rPh>
    <rPh sb="947" eb="949">
      <t>コウシン</t>
    </rPh>
    <rPh sb="950" eb="951">
      <t>ト</t>
    </rPh>
    <rPh sb="952" eb="953">
      <t>ク</t>
    </rPh>
    <rPh sb="954" eb="9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</si>
</sst>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2" applyFont="1" applyBorder="1" applyAlignment="1" applyProtection="1">
      <alignment horizontal="justify" vertical="top" wrapText="1"/>
      <protection locked="0"/>
    </xf>
    <xf numFmtId="0" fontId="17" fillId="0" borderId="0" xfId="2" applyFont="1" applyBorder="1" applyAlignment="1" applyProtection="1">
      <alignment horizontal="justify" vertical="top" wrapText="1"/>
      <protection locked="0"/>
    </xf>
    <xf numFmtId="0" fontId="17" fillId="0" borderId="10" xfId="2" applyFont="1" applyBorder="1" applyAlignment="1" applyProtection="1">
      <alignment horizontal="justify" vertical="top" wrapText="1"/>
      <protection locked="0"/>
    </xf>
    <xf numFmtId="0" fontId="17" fillId="0" borderId="11" xfId="2" applyFont="1" applyBorder="1" applyAlignment="1" applyProtection="1">
      <alignment horizontal="justify" vertical="top" wrapText="1"/>
      <protection locked="0"/>
    </xf>
    <xf numFmtId="0" fontId="17" fillId="0" borderId="1" xfId="2" applyFont="1" applyBorder="1" applyAlignment="1" applyProtection="1">
      <alignment horizontal="justify" vertical="top" wrapText="1"/>
      <protection locked="0"/>
    </xf>
    <xf numFmtId="0" fontId="17" fillId="0" borderId="12" xfId="2" applyFont="1" applyBorder="1" applyAlignment="1" applyProtection="1">
      <alignment horizontal="justify"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3" fillId="0" borderId="9" xfId="2" applyFont="1" applyBorder="1" applyAlignment="1" applyProtection="1">
      <alignment horizontal="justify" vertical="top" wrapText="1"/>
      <protection locked="0"/>
    </xf>
    <xf numFmtId="0" fontId="13" fillId="0" borderId="0" xfId="2" applyFont="1" applyBorder="1" applyAlignment="1" applyProtection="1">
      <alignment horizontal="justify" vertical="top" wrapText="1"/>
      <protection locked="0"/>
    </xf>
    <xf numFmtId="0" fontId="13" fillId="0" borderId="10" xfId="2" applyFont="1" applyBorder="1" applyAlignment="1" applyProtection="1">
      <alignment horizontal="justify"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1.54</c:v>
                </c:pt>
                <c:pt idx="1">
                  <c:v>0.63</c:v>
                </c:pt>
                <c:pt idx="2">
                  <c:v>0.74</c:v>
                </c:pt>
                <c:pt idx="3">
                  <c:v>0.94</c:v>
                </c:pt>
                <c:pt idx="4">
                  <c:v>1.06</c:v>
                </c:pt>
              </c:numCache>
            </c:numRef>
          </c:val>
          <c:extLst xmlns:c16r2="http://schemas.microsoft.com/office/drawing/2015/06/chart">
            <c:ext xmlns:c16="http://schemas.microsoft.com/office/drawing/2014/chart" uri="{C3380CC4-5D6E-409C-BE32-E72D297353CC}">
              <c16:uniqueId val="{00000000-0342-4C4C-8E88-DC95F8D3E0E0}"/>
            </c:ext>
          </c:extLst>
        </c:ser>
        <c:dLbls>
          <c:showLegendKey val="0"/>
          <c:showVal val="0"/>
          <c:showCatName val="0"/>
          <c:showSerName val="0"/>
          <c:showPercent val="0"/>
          <c:showBubbleSize val="0"/>
        </c:dLbls>
        <c:gapWidth val="150"/>
        <c:axId val="196844640"/>
        <c:axId val="19684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0342-4C4C-8E88-DC95F8D3E0E0}"/>
            </c:ext>
          </c:extLst>
        </c:ser>
        <c:dLbls>
          <c:showLegendKey val="0"/>
          <c:showVal val="0"/>
          <c:showCatName val="0"/>
          <c:showSerName val="0"/>
          <c:showPercent val="0"/>
          <c:showBubbleSize val="0"/>
        </c:dLbls>
        <c:marker val="1"/>
        <c:smooth val="0"/>
        <c:axId val="196844640"/>
        <c:axId val="196845424"/>
      </c:lineChart>
      <c:dateAx>
        <c:axId val="196844640"/>
        <c:scaling>
          <c:orientation val="minMax"/>
        </c:scaling>
        <c:delete val="1"/>
        <c:axPos val="b"/>
        <c:numFmt formatCode="ge" sourceLinked="1"/>
        <c:majorTickMark val="none"/>
        <c:minorTickMark val="none"/>
        <c:tickLblPos val="none"/>
        <c:crossAx val="196845424"/>
        <c:crosses val="autoZero"/>
        <c:auto val="1"/>
        <c:lblOffset val="100"/>
        <c:baseTimeUnit val="years"/>
      </c:dateAx>
      <c:valAx>
        <c:axId val="19684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75.88</c:v>
                </c:pt>
                <c:pt idx="1">
                  <c:v>73.599999999999994</c:v>
                </c:pt>
                <c:pt idx="2">
                  <c:v>72.290000000000006</c:v>
                </c:pt>
                <c:pt idx="3">
                  <c:v>72.62</c:v>
                </c:pt>
                <c:pt idx="4">
                  <c:v>72.819999999999993</c:v>
                </c:pt>
              </c:numCache>
            </c:numRef>
          </c:val>
          <c:extLst xmlns:c16r2="http://schemas.microsoft.com/office/drawing/2015/06/chart">
            <c:ext xmlns:c16="http://schemas.microsoft.com/office/drawing/2014/chart" uri="{C3380CC4-5D6E-409C-BE32-E72D297353CC}">
              <c16:uniqueId val="{00000000-F8B9-4C02-8346-C730746CCEA4}"/>
            </c:ext>
          </c:extLst>
        </c:ser>
        <c:dLbls>
          <c:showLegendKey val="0"/>
          <c:showVal val="0"/>
          <c:showCatName val="0"/>
          <c:showSerName val="0"/>
          <c:showPercent val="0"/>
          <c:showBubbleSize val="0"/>
        </c:dLbls>
        <c:gapWidth val="150"/>
        <c:axId val="243707272"/>
        <c:axId val="24395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F8B9-4C02-8346-C730746CCEA4}"/>
            </c:ext>
          </c:extLst>
        </c:ser>
        <c:dLbls>
          <c:showLegendKey val="0"/>
          <c:showVal val="0"/>
          <c:showCatName val="0"/>
          <c:showSerName val="0"/>
          <c:showPercent val="0"/>
          <c:showBubbleSize val="0"/>
        </c:dLbls>
        <c:marker val="1"/>
        <c:smooth val="0"/>
        <c:axId val="243707272"/>
        <c:axId val="243957704"/>
      </c:lineChart>
      <c:dateAx>
        <c:axId val="243707272"/>
        <c:scaling>
          <c:orientation val="minMax"/>
        </c:scaling>
        <c:delete val="1"/>
        <c:axPos val="b"/>
        <c:numFmt formatCode="ge" sourceLinked="1"/>
        <c:majorTickMark val="none"/>
        <c:minorTickMark val="none"/>
        <c:tickLblPos val="none"/>
        <c:crossAx val="243957704"/>
        <c:crosses val="autoZero"/>
        <c:auto val="1"/>
        <c:lblOffset val="100"/>
        <c:baseTimeUnit val="years"/>
      </c:dateAx>
      <c:valAx>
        <c:axId val="24395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0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86.61</c:v>
                </c:pt>
                <c:pt idx="1">
                  <c:v>88.03</c:v>
                </c:pt>
                <c:pt idx="2">
                  <c:v>90.98</c:v>
                </c:pt>
                <c:pt idx="3">
                  <c:v>91.47</c:v>
                </c:pt>
                <c:pt idx="4">
                  <c:v>92.65</c:v>
                </c:pt>
              </c:numCache>
            </c:numRef>
          </c:val>
          <c:extLst xmlns:c16r2="http://schemas.microsoft.com/office/drawing/2015/06/chart">
            <c:ext xmlns:c16="http://schemas.microsoft.com/office/drawing/2014/chart" uri="{C3380CC4-5D6E-409C-BE32-E72D297353CC}">
              <c16:uniqueId val="{00000000-01E5-4D62-9B2B-05A4CCE29488}"/>
            </c:ext>
          </c:extLst>
        </c:ser>
        <c:dLbls>
          <c:showLegendKey val="0"/>
          <c:showVal val="0"/>
          <c:showCatName val="0"/>
          <c:showSerName val="0"/>
          <c:showPercent val="0"/>
          <c:showBubbleSize val="0"/>
        </c:dLbls>
        <c:gapWidth val="150"/>
        <c:axId val="243958880"/>
        <c:axId val="24395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01E5-4D62-9B2B-05A4CCE29488}"/>
            </c:ext>
          </c:extLst>
        </c:ser>
        <c:dLbls>
          <c:showLegendKey val="0"/>
          <c:showVal val="0"/>
          <c:showCatName val="0"/>
          <c:showSerName val="0"/>
          <c:showPercent val="0"/>
          <c:showBubbleSize val="0"/>
        </c:dLbls>
        <c:marker val="1"/>
        <c:smooth val="0"/>
        <c:axId val="243958880"/>
        <c:axId val="243959272"/>
      </c:lineChart>
      <c:dateAx>
        <c:axId val="243958880"/>
        <c:scaling>
          <c:orientation val="minMax"/>
        </c:scaling>
        <c:delete val="1"/>
        <c:axPos val="b"/>
        <c:numFmt formatCode="ge" sourceLinked="1"/>
        <c:majorTickMark val="none"/>
        <c:minorTickMark val="none"/>
        <c:tickLblPos val="none"/>
        <c:crossAx val="243959272"/>
        <c:crosses val="autoZero"/>
        <c:auto val="1"/>
        <c:lblOffset val="100"/>
        <c:baseTimeUnit val="years"/>
      </c:dateAx>
      <c:valAx>
        <c:axId val="24395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5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96.44</c:v>
                </c:pt>
                <c:pt idx="1">
                  <c:v>104.06</c:v>
                </c:pt>
                <c:pt idx="2">
                  <c:v>106.61</c:v>
                </c:pt>
                <c:pt idx="3">
                  <c:v>105.97</c:v>
                </c:pt>
                <c:pt idx="4">
                  <c:v>109.28</c:v>
                </c:pt>
              </c:numCache>
            </c:numRef>
          </c:val>
          <c:extLst xmlns:c16r2="http://schemas.microsoft.com/office/drawing/2015/06/chart">
            <c:ext xmlns:c16="http://schemas.microsoft.com/office/drawing/2014/chart" uri="{C3380CC4-5D6E-409C-BE32-E72D297353CC}">
              <c16:uniqueId val="{00000000-CD28-4137-B6F7-D70DECB33A9B}"/>
            </c:ext>
          </c:extLst>
        </c:ser>
        <c:dLbls>
          <c:showLegendKey val="0"/>
          <c:showVal val="0"/>
          <c:showCatName val="0"/>
          <c:showSerName val="0"/>
          <c:showPercent val="0"/>
          <c:showBubbleSize val="0"/>
        </c:dLbls>
        <c:gapWidth val="150"/>
        <c:axId val="195374480"/>
        <c:axId val="19537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CD28-4137-B6F7-D70DECB33A9B}"/>
            </c:ext>
          </c:extLst>
        </c:ser>
        <c:dLbls>
          <c:showLegendKey val="0"/>
          <c:showVal val="0"/>
          <c:showCatName val="0"/>
          <c:showSerName val="0"/>
          <c:showPercent val="0"/>
          <c:showBubbleSize val="0"/>
        </c:dLbls>
        <c:marker val="1"/>
        <c:smooth val="0"/>
        <c:axId val="195374480"/>
        <c:axId val="195372520"/>
      </c:lineChart>
      <c:dateAx>
        <c:axId val="195374480"/>
        <c:scaling>
          <c:orientation val="minMax"/>
        </c:scaling>
        <c:delete val="1"/>
        <c:axPos val="b"/>
        <c:numFmt formatCode="ge" sourceLinked="1"/>
        <c:majorTickMark val="none"/>
        <c:minorTickMark val="none"/>
        <c:tickLblPos val="none"/>
        <c:crossAx val="195372520"/>
        <c:crosses val="autoZero"/>
        <c:auto val="1"/>
        <c:lblOffset val="100"/>
        <c:baseTimeUnit val="years"/>
      </c:dateAx>
      <c:valAx>
        <c:axId val="195372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37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38.700000000000003</c:v>
                </c:pt>
                <c:pt idx="1">
                  <c:v>45.96</c:v>
                </c:pt>
                <c:pt idx="2">
                  <c:v>46.77</c:v>
                </c:pt>
                <c:pt idx="3">
                  <c:v>47.94</c:v>
                </c:pt>
                <c:pt idx="4">
                  <c:v>51.08</c:v>
                </c:pt>
              </c:numCache>
            </c:numRef>
          </c:val>
          <c:extLst xmlns:c16r2="http://schemas.microsoft.com/office/drawing/2015/06/chart">
            <c:ext xmlns:c16="http://schemas.microsoft.com/office/drawing/2014/chart" uri="{C3380CC4-5D6E-409C-BE32-E72D297353CC}">
              <c16:uniqueId val="{00000000-B8DC-4F71-A846-C910ED924178}"/>
            </c:ext>
          </c:extLst>
        </c:ser>
        <c:dLbls>
          <c:showLegendKey val="0"/>
          <c:showVal val="0"/>
          <c:showCatName val="0"/>
          <c:showSerName val="0"/>
          <c:showPercent val="0"/>
          <c:showBubbleSize val="0"/>
        </c:dLbls>
        <c:gapWidth val="150"/>
        <c:axId val="241992000"/>
        <c:axId val="24199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B8DC-4F71-A846-C910ED924178}"/>
            </c:ext>
          </c:extLst>
        </c:ser>
        <c:dLbls>
          <c:showLegendKey val="0"/>
          <c:showVal val="0"/>
          <c:showCatName val="0"/>
          <c:showSerName val="0"/>
          <c:showPercent val="0"/>
          <c:showBubbleSize val="0"/>
        </c:dLbls>
        <c:marker val="1"/>
        <c:smooth val="0"/>
        <c:axId val="241992000"/>
        <c:axId val="241992392"/>
      </c:lineChart>
      <c:dateAx>
        <c:axId val="241992000"/>
        <c:scaling>
          <c:orientation val="minMax"/>
        </c:scaling>
        <c:delete val="1"/>
        <c:axPos val="b"/>
        <c:numFmt formatCode="ge" sourceLinked="1"/>
        <c:majorTickMark val="none"/>
        <c:minorTickMark val="none"/>
        <c:tickLblPos val="none"/>
        <c:crossAx val="241992392"/>
        <c:crosses val="autoZero"/>
        <c:auto val="1"/>
        <c:lblOffset val="100"/>
        <c:baseTimeUnit val="years"/>
      </c:dateAx>
      <c:valAx>
        <c:axId val="24199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c:v>
                </c:pt>
                <c:pt idx="1">
                  <c:v>1.82</c:v>
                </c:pt>
                <c:pt idx="2">
                  <c:v>3.89</c:v>
                </c:pt>
                <c:pt idx="3">
                  <c:v>4.45</c:v>
                </c:pt>
                <c:pt idx="4">
                  <c:v>5.0199999999999996</c:v>
                </c:pt>
              </c:numCache>
            </c:numRef>
          </c:val>
          <c:extLst xmlns:c16r2="http://schemas.microsoft.com/office/drawing/2015/06/chart">
            <c:ext xmlns:c16="http://schemas.microsoft.com/office/drawing/2014/chart" uri="{C3380CC4-5D6E-409C-BE32-E72D297353CC}">
              <c16:uniqueId val="{00000000-1742-477C-85F6-455C415BF934}"/>
            </c:ext>
          </c:extLst>
        </c:ser>
        <c:dLbls>
          <c:showLegendKey val="0"/>
          <c:showVal val="0"/>
          <c:showCatName val="0"/>
          <c:showSerName val="0"/>
          <c:showPercent val="0"/>
          <c:showBubbleSize val="0"/>
        </c:dLbls>
        <c:gapWidth val="150"/>
        <c:axId val="243519400"/>
        <c:axId val="24351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1742-477C-85F6-455C415BF934}"/>
            </c:ext>
          </c:extLst>
        </c:ser>
        <c:dLbls>
          <c:showLegendKey val="0"/>
          <c:showVal val="0"/>
          <c:showCatName val="0"/>
          <c:showSerName val="0"/>
          <c:showPercent val="0"/>
          <c:showBubbleSize val="0"/>
        </c:dLbls>
        <c:marker val="1"/>
        <c:smooth val="0"/>
        <c:axId val="243519400"/>
        <c:axId val="243519792"/>
      </c:lineChart>
      <c:dateAx>
        <c:axId val="243519400"/>
        <c:scaling>
          <c:orientation val="minMax"/>
        </c:scaling>
        <c:delete val="1"/>
        <c:axPos val="b"/>
        <c:numFmt formatCode="ge" sourceLinked="1"/>
        <c:majorTickMark val="none"/>
        <c:minorTickMark val="none"/>
        <c:tickLblPos val="none"/>
        <c:crossAx val="243519792"/>
        <c:crosses val="autoZero"/>
        <c:auto val="1"/>
        <c:lblOffset val="100"/>
        <c:baseTimeUnit val="years"/>
      </c:dateAx>
      <c:valAx>
        <c:axId val="24351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1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3.78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0C-4893-A227-D8C3D958EF42}"/>
            </c:ext>
          </c:extLst>
        </c:ser>
        <c:dLbls>
          <c:showLegendKey val="0"/>
          <c:showVal val="0"/>
          <c:showCatName val="0"/>
          <c:showSerName val="0"/>
          <c:showPercent val="0"/>
          <c:showBubbleSize val="0"/>
        </c:dLbls>
        <c:gapWidth val="150"/>
        <c:axId val="243520968"/>
        <c:axId val="24352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E20C-4893-A227-D8C3D958EF42}"/>
            </c:ext>
          </c:extLst>
        </c:ser>
        <c:dLbls>
          <c:showLegendKey val="0"/>
          <c:showVal val="0"/>
          <c:showCatName val="0"/>
          <c:showSerName val="0"/>
          <c:showPercent val="0"/>
          <c:showBubbleSize val="0"/>
        </c:dLbls>
        <c:marker val="1"/>
        <c:smooth val="0"/>
        <c:axId val="243520968"/>
        <c:axId val="243521360"/>
      </c:lineChart>
      <c:dateAx>
        <c:axId val="243520968"/>
        <c:scaling>
          <c:orientation val="minMax"/>
        </c:scaling>
        <c:delete val="1"/>
        <c:axPos val="b"/>
        <c:numFmt formatCode="ge" sourceLinked="1"/>
        <c:majorTickMark val="none"/>
        <c:minorTickMark val="none"/>
        <c:tickLblPos val="none"/>
        <c:crossAx val="243521360"/>
        <c:crosses val="autoZero"/>
        <c:auto val="1"/>
        <c:lblOffset val="100"/>
        <c:baseTimeUnit val="years"/>
      </c:dateAx>
      <c:valAx>
        <c:axId val="243521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52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962.51</c:v>
                </c:pt>
                <c:pt idx="1">
                  <c:v>525.13</c:v>
                </c:pt>
                <c:pt idx="2">
                  <c:v>530.79</c:v>
                </c:pt>
                <c:pt idx="3">
                  <c:v>522.37</c:v>
                </c:pt>
                <c:pt idx="4">
                  <c:v>602.80999999999995</c:v>
                </c:pt>
              </c:numCache>
            </c:numRef>
          </c:val>
          <c:extLst xmlns:c16r2="http://schemas.microsoft.com/office/drawing/2015/06/chart">
            <c:ext xmlns:c16="http://schemas.microsoft.com/office/drawing/2014/chart" uri="{C3380CC4-5D6E-409C-BE32-E72D297353CC}">
              <c16:uniqueId val="{00000000-90DC-45EF-8956-7386945A5AA0}"/>
            </c:ext>
          </c:extLst>
        </c:ser>
        <c:dLbls>
          <c:showLegendKey val="0"/>
          <c:showVal val="0"/>
          <c:showCatName val="0"/>
          <c:showSerName val="0"/>
          <c:showPercent val="0"/>
          <c:showBubbleSize val="0"/>
        </c:dLbls>
        <c:gapWidth val="150"/>
        <c:axId val="243522536"/>
        <c:axId val="24352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90DC-45EF-8956-7386945A5AA0}"/>
            </c:ext>
          </c:extLst>
        </c:ser>
        <c:dLbls>
          <c:showLegendKey val="0"/>
          <c:showVal val="0"/>
          <c:showCatName val="0"/>
          <c:showSerName val="0"/>
          <c:showPercent val="0"/>
          <c:showBubbleSize val="0"/>
        </c:dLbls>
        <c:marker val="1"/>
        <c:smooth val="0"/>
        <c:axId val="243522536"/>
        <c:axId val="243522928"/>
      </c:lineChart>
      <c:dateAx>
        <c:axId val="243522536"/>
        <c:scaling>
          <c:orientation val="minMax"/>
        </c:scaling>
        <c:delete val="1"/>
        <c:axPos val="b"/>
        <c:numFmt formatCode="ge" sourceLinked="1"/>
        <c:majorTickMark val="none"/>
        <c:minorTickMark val="none"/>
        <c:tickLblPos val="none"/>
        <c:crossAx val="243522928"/>
        <c:crosses val="autoZero"/>
        <c:auto val="1"/>
        <c:lblOffset val="100"/>
        <c:baseTimeUnit val="years"/>
      </c:dateAx>
      <c:valAx>
        <c:axId val="24352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352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91.28</c:v>
                </c:pt>
                <c:pt idx="1">
                  <c:v>87.06</c:v>
                </c:pt>
                <c:pt idx="2">
                  <c:v>79.23</c:v>
                </c:pt>
                <c:pt idx="3">
                  <c:v>72.819999999999993</c:v>
                </c:pt>
                <c:pt idx="4">
                  <c:v>65.56</c:v>
                </c:pt>
              </c:numCache>
            </c:numRef>
          </c:val>
          <c:extLst xmlns:c16r2="http://schemas.microsoft.com/office/drawing/2015/06/chart">
            <c:ext xmlns:c16="http://schemas.microsoft.com/office/drawing/2014/chart" uri="{C3380CC4-5D6E-409C-BE32-E72D297353CC}">
              <c16:uniqueId val="{00000000-13A0-4A47-A5EB-D737ECBEF1A5}"/>
            </c:ext>
          </c:extLst>
        </c:ser>
        <c:dLbls>
          <c:showLegendKey val="0"/>
          <c:showVal val="0"/>
          <c:showCatName val="0"/>
          <c:showSerName val="0"/>
          <c:showPercent val="0"/>
          <c:showBubbleSize val="0"/>
        </c:dLbls>
        <c:gapWidth val="150"/>
        <c:axId val="241994744"/>
        <c:axId val="24199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13A0-4A47-A5EB-D737ECBEF1A5}"/>
            </c:ext>
          </c:extLst>
        </c:ser>
        <c:dLbls>
          <c:showLegendKey val="0"/>
          <c:showVal val="0"/>
          <c:showCatName val="0"/>
          <c:showSerName val="0"/>
          <c:showPercent val="0"/>
          <c:showBubbleSize val="0"/>
        </c:dLbls>
        <c:marker val="1"/>
        <c:smooth val="0"/>
        <c:axId val="241994744"/>
        <c:axId val="241994352"/>
      </c:lineChart>
      <c:dateAx>
        <c:axId val="241994744"/>
        <c:scaling>
          <c:orientation val="minMax"/>
        </c:scaling>
        <c:delete val="1"/>
        <c:axPos val="b"/>
        <c:numFmt formatCode="ge" sourceLinked="1"/>
        <c:majorTickMark val="none"/>
        <c:minorTickMark val="none"/>
        <c:tickLblPos val="none"/>
        <c:crossAx val="241994352"/>
        <c:crosses val="autoZero"/>
        <c:auto val="1"/>
        <c:lblOffset val="100"/>
        <c:baseTimeUnit val="years"/>
      </c:dateAx>
      <c:valAx>
        <c:axId val="24199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99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94.15</c:v>
                </c:pt>
                <c:pt idx="1">
                  <c:v>100.37</c:v>
                </c:pt>
                <c:pt idx="2">
                  <c:v>102.67</c:v>
                </c:pt>
                <c:pt idx="3">
                  <c:v>102.07</c:v>
                </c:pt>
                <c:pt idx="4">
                  <c:v>105.48</c:v>
                </c:pt>
              </c:numCache>
            </c:numRef>
          </c:val>
          <c:extLst xmlns:c16r2="http://schemas.microsoft.com/office/drawing/2015/06/chart">
            <c:ext xmlns:c16="http://schemas.microsoft.com/office/drawing/2014/chart" uri="{C3380CC4-5D6E-409C-BE32-E72D297353CC}">
              <c16:uniqueId val="{00000000-0D10-4503-8D39-5F83A88684A1}"/>
            </c:ext>
          </c:extLst>
        </c:ser>
        <c:dLbls>
          <c:showLegendKey val="0"/>
          <c:showVal val="0"/>
          <c:showCatName val="0"/>
          <c:showSerName val="0"/>
          <c:showPercent val="0"/>
          <c:showBubbleSize val="0"/>
        </c:dLbls>
        <c:gapWidth val="150"/>
        <c:axId val="241995136"/>
        <c:axId val="24370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0D10-4503-8D39-5F83A88684A1}"/>
            </c:ext>
          </c:extLst>
        </c:ser>
        <c:dLbls>
          <c:showLegendKey val="0"/>
          <c:showVal val="0"/>
          <c:showCatName val="0"/>
          <c:showSerName val="0"/>
          <c:showPercent val="0"/>
          <c:showBubbleSize val="0"/>
        </c:dLbls>
        <c:marker val="1"/>
        <c:smooth val="0"/>
        <c:axId val="241995136"/>
        <c:axId val="243704528"/>
      </c:lineChart>
      <c:dateAx>
        <c:axId val="241995136"/>
        <c:scaling>
          <c:orientation val="minMax"/>
        </c:scaling>
        <c:delete val="1"/>
        <c:axPos val="b"/>
        <c:numFmt formatCode="ge" sourceLinked="1"/>
        <c:majorTickMark val="none"/>
        <c:minorTickMark val="none"/>
        <c:tickLblPos val="none"/>
        <c:crossAx val="243704528"/>
        <c:crosses val="autoZero"/>
        <c:auto val="1"/>
        <c:lblOffset val="100"/>
        <c:baseTimeUnit val="years"/>
      </c:dateAx>
      <c:valAx>
        <c:axId val="24370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9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208.38</c:v>
                </c:pt>
                <c:pt idx="1">
                  <c:v>194.85</c:v>
                </c:pt>
                <c:pt idx="2">
                  <c:v>191.35</c:v>
                </c:pt>
                <c:pt idx="3">
                  <c:v>191.91</c:v>
                </c:pt>
                <c:pt idx="4">
                  <c:v>186.64</c:v>
                </c:pt>
              </c:numCache>
            </c:numRef>
          </c:val>
          <c:extLst xmlns:c16r2="http://schemas.microsoft.com/office/drawing/2015/06/chart">
            <c:ext xmlns:c16="http://schemas.microsoft.com/office/drawing/2014/chart" uri="{C3380CC4-5D6E-409C-BE32-E72D297353CC}">
              <c16:uniqueId val="{00000000-EB10-4510-A5A9-88468F1CC030}"/>
            </c:ext>
          </c:extLst>
        </c:ser>
        <c:dLbls>
          <c:showLegendKey val="0"/>
          <c:showVal val="0"/>
          <c:showCatName val="0"/>
          <c:showSerName val="0"/>
          <c:showPercent val="0"/>
          <c:showBubbleSize val="0"/>
        </c:dLbls>
        <c:gapWidth val="150"/>
        <c:axId val="243705704"/>
        <c:axId val="24370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EB10-4510-A5A9-88468F1CC030}"/>
            </c:ext>
          </c:extLst>
        </c:ser>
        <c:dLbls>
          <c:showLegendKey val="0"/>
          <c:showVal val="0"/>
          <c:showCatName val="0"/>
          <c:showSerName val="0"/>
          <c:showPercent val="0"/>
          <c:showBubbleSize val="0"/>
        </c:dLbls>
        <c:marker val="1"/>
        <c:smooth val="0"/>
        <c:axId val="243705704"/>
        <c:axId val="243706096"/>
      </c:lineChart>
      <c:dateAx>
        <c:axId val="243705704"/>
        <c:scaling>
          <c:orientation val="minMax"/>
        </c:scaling>
        <c:delete val="1"/>
        <c:axPos val="b"/>
        <c:numFmt formatCode="ge" sourceLinked="1"/>
        <c:majorTickMark val="none"/>
        <c:minorTickMark val="none"/>
        <c:tickLblPos val="none"/>
        <c:crossAx val="243706096"/>
        <c:crosses val="autoZero"/>
        <c:auto val="1"/>
        <c:lblOffset val="100"/>
        <c:baseTimeUnit val="years"/>
      </c:dateAx>
      <c:valAx>
        <c:axId val="24370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70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Normal="100" workbookViewId="0">
      <selection activeCell="CB8" sqref="CB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沖縄県　うるま市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A3</v>
      </c>
      <c r="X8" s="85"/>
      <c r="Y8" s="85"/>
      <c r="Z8" s="85"/>
      <c r="AA8" s="85"/>
      <c r="AB8" s="85"/>
      <c r="AC8" s="85"/>
      <c r="AD8" s="85" t="str">
        <f>データ!$M$6</f>
        <v>非設置</v>
      </c>
      <c r="AE8" s="85"/>
      <c r="AF8" s="85"/>
      <c r="AG8" s="85"/>
      <c r="AH8" s="85"/>
      <c r="AI8" s="85"/>
      <c r="AJ8" s="85"/>
      <c r="AK8" s="4"/>
      <c r="AL8" s="73">
        <f>データ!$R$6</f>
        <v>123234</v>
      </c>
      <c r="AM8" s="73"/>
      <c r="AN8" s="73"/>
      <c r="AO8" s="73"/>
      <c r="AP8" s="73"/>
      <c r="AQ8" s="73"/>
      <c r="AR8" s="73"/>
      <c r="AS8" s="73"/>
      <c r="AT8" s="69">
        <f>データ!$S$6</f>
        <v>87.02</v>
      </c>
      <c r="AU8" s="70"/>
      <c r="AV8" s="70"/>
      <c r="AW8" s="70"/>
      <c r="AX8" s="70"/>
      <c r="AY8" s="70"/>
      <c r="AZ8" s="70"/>
      <c r="BA8" s="70"/>
      <c r="BB8" s="72">
        <f>データ!$T$6</f>
        <v>1416.16</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c r="A10" s="2"/>
      <c r="B10" s="69" t="str">
        <f>データ!$N$6</f>
        <v>-</v>
      </c>
      <c r="C10" s="70"/>
      <c r="D10" s="70"/>
      <c r="E10" s="70"/>
      <c r="F10" s="70"/>
      <c r="G10" s="70"/>
      <c r="H10" s="70"/>
      <c r="I10" s="69">
        <f>データ!$O$6</f>
        <v>83.2</v>
      </c>
      <c r="J10" s="70"/>
      <c r="K10" s="70"/>
      <c r="L10" s="70"/>
      <c r="M10" s="70"/>
      <c r="N10" s="70"/>
      <c r="O10" s="71"/>
      <c r="P10" s="72">
        <f>データ!$P$6</f>
        <v>99.98</v>
      </c>
      <c r="Q10" s="72"/>
      <c r="R10" s="72"/>
      <c r="S10" s="72"/>
      <c r="T10" s="72"/>
      <c r="U10" s="72"/>
      <c r="V10" s="72"/>
      <c r="W10" s="73">
        <f>データ!$Q$6</f>
        <v>3498</v>
      </c>
      <c r="X10" s="73"/>
      <c r="Y10" s="73"/>
      <c r="Z10" s="73"/>
      <c r="AA10" s="73"/>
      <c r="AB10" s="73"/>
      <c r="AC10" s="73"/>
      <c r="AD10" s="2"/>
      <c r="AE10" s="2"/>
      <c r="AF10" s="2"/>
      <c r="AG10" s="2"/>
      <c r="AH10" s="4"/>
      <c r="AI10" s="4"/>
      <c r="AJ10" s="4"/>
      <c r="AK10" s="4"/>
      <c r="AL10" s="73">
        <f>データ!$U$6</f>
        <v>123284</v>
      </c>
      <c r="AM10" s="73"/>
      <c r="AN10" s="73"/>
      <c r="AO10" s="73"/>
      <c r="AP10" s="73"/>
      <c r="AQ10" s="73"/>
      <c r="AR10" s="73"/>
      <c r="AS10" s="73"/>
      <c r="AT10" s="69">
        <f>データ!$V$6</f>
        <v>83.77</v>
      </c>
      <c r="AU10" s="70"/>
      <c r="AV10" s="70"/>
      <c r="AW10" s="70"/>
      <c r="AX10" s="70"/>
      <c r="AY10" s="70"/>
      <c r="AZ10" s="70"/>
      <c r="BA10" s="70"/>
      <c r="BB10" s="72">
        <f>データ!$W$6</f>
        <v>1471.7</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118</v>
      </c>
      <c r="BM16" s="65"/>
      <c r="BN16" s="65"/>
      <c r="BO16" s="65"/>
      <c r="BP16" s="65"/>
      <c r="BQ16" s="65"/>
      <c r="BR16" s="65"/>
      <c r="BS16" s="65"/>
      <c r="BT16" s="65"/>
      <c r="BU16" s="65"/>
      <c r="BV16" s="65"/>
      <c r="BW16" s="65"/>
      <c r="BX16" s="65"/>
      <c r="BY16" s="65"/>
      <c r="BZ16" s="66"/>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4"/>
      <c r="BM35" s="65"/>
      <c r="BN35" s="65"/>
      <c r="BO35" s="65"/>
      <c r="BP35" s="65"/>
      <c r="BQ35" s="65"/>
      <c r="BR35" s="65"/>
      <c r="BS35" s="65"/>
      <c r="BT35" s="65"/>
      <c r="BU35" s="65"/>
      <c r="BV35" s="65"/>
      <c r="BW35" s="65"/>
      <c r="BX35" s="65"/>
      <c r="BY35" s="65"/>
      <c r="BZ35" s="66"/>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28.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50.2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116</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EeJz9qLanugrJO6/hZt0LffBtXJOruli5nw/+teTj0ViOX5IK8fZWO7OopSTf/xoYI5J0TB7zKe9WJp/xUTdnQ==" saltValue="YdV4g3eCTfO6ozPgSkaYX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472131</v>
      </c>
      <c r="D6" s="33">
        <f t="shared" si="3"/>
        <v>46</v>
      </c>
      <c r="E6" s="33">
        <f t="shared" si="3"/>
        <v>1</v>
      </c>
      <c r="F6" s="33">
        <f t="shared" si="3"/>
        <v>0</v>
      </c>
      <c r="G6" s="33">
        <f t="shared" si="3"/>
        <v>1</v>
      </c>
      <c r="H6" s="33" t="str">
        <f t="shared" si="3"/>
        <v>沖縄県　うるま市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83.2</v>
      </c>
      <c r="P6" s="34">
        <f t="shared" si="3"/>
        <v>99.98</v>
      </c>
      <c r="Q6" s="34">
        <f t="shared" si="3"/>
        <v>3498</v>
      </c>
      <c r="R6" s="34">
        <f t="shared" si="3"/>
        <v>123234</v>
      </c>
      <c r="S6" s="34">
        <f t="shared" si="3"/>
        <v>87.02</v>
      </c>
      <c r="T6" s="34">
        <f t="shared" si="3"/>
        <v>1416.16</v>
      </c>
      <c r="U6" s="34">
        <f t="shared" si="3"/>
        <v>123284</v>
      </c>
      <c r="V6" s="34">
        <f t="shared" si="3"/>
        <v>83.77</v>
      </c>
      <c r="W6" s="34">
        <f t="shared" si="3"/>
        <v>1471.7</v>
      </c>
      <c r="X6" s="35">
        <f>IF(X7="",NA(),X7)</f>
        <v>96.44</v>
      </c>
      <c r="Y6" s="35">
        <f t="shared" ref="Y6:AG6" si="4">IF(Y7="",NA(),Y7)</f>
        <v>104.06</v>
      </c>
      <c r="Z6" s="35">
        <f t="shared" si="4"/>
        <v>106.61</v>
      </c>
      <c r="AA6" s="35">
        <f t="shared" si="4"/>
        <v>105.97</v>
      </c>
      <c r="AB6" s="35">
        <f t="shared" si="4"/>
        <v>109.28</v>
      </c>
      <c r="AC6" s="35">
        <f t="shared" si="4"/>
        <v>108.44</v>
      </c>
      <c r="AD6" s="35">
        <f t="shared" si="4"/>
        <v>113.11</v>
      </c>
      <c r="AE6" s="35">
        <f t="shared" si="4"/>
        <v>114</v>
      </c>
      <c r="AF6" s="35">
        <f t="shared" si="4"/>
        <v>114</v>
      </c>
      <c r="AG6" s="35">
        <f t="shared" si="4"/>
        <v>113.68</v>
      </c>
      <c r="AH6" s="34" t="str">
        <f>IF(AH7="","",IF(AH7="-","【-】","【"&amp;SUBSTITUTE(TEXT(AH7,"#,##0.00"),"-","△")&amp;"】"))</f>
        <v>【113.39】</v>
      </c>
      <c r="AI6" s="35">
        <f>IF(AI7="",NA(),AI7)</f>
        <v>3.78</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962.51</v>
      </c>
      <c r="AU6" s="35">
        <f t="shared" ref="AU6:BC6" si="6">IF(AU7="",NA(),AU7)</f>
        <v>525.13</v>
      </c>
      <c r="AV6" s="35">
        <f t="shared" si="6"/>
        <v>530.79</v>
      </c>
      <c r="AW6" s="35">
        <f t="shared" si="6"/>
        <v>522.37</v>
      </c>
      <c r="AX6" s="35">
        <f t="shared" si="6"/>
        <v>602.80999999999995</v>
      </c>
      <c r="AY6" s="35">
        <f t="shared" si="6"/>
        <v>648.09</v>
      </c>
      <c r="AZ6" s="35">
        <f t="shared" si="6"/>
        <v>344.19</v>
      </c>
      <c r="BA6" s="35">
        <f t="shared" si="6"/>
        <v>352.05</v>
      </c>
      <c r="BB6" s="35">
        <f t="shared" si="6"/>
        <v>349.04</v>
      </c>
      <c r="BC6" s="35">
        <f t="shared" si="6"/>
        <v>337.49</v>
      </c>
      <c r="BD6" s="34" t="str">
        <f>IF(BD7="","",IF(BD7="-","【-】","【"&amp;SUBSTITUTE(TEXT(BD7,"#,##0.00"),"-","△")&amp;"】"))</f>
        <v>【264.34】</v>
      </c>
      <c r="BE6" s="35">
        <f>IF(BE7="",NA(),BE7)</f>
        <v>91.28</v>
      </c>
      <c r="BF6" s="35">
        <f t="shared" ref="BF6:BN6" si="7">IF(BF7="",NA(),BF7)</f>
        <v>87.06</v>
      </c>
      <c r="BG6" s="35">
        <f t="shared" si="7"/>
        <v>79.23</v>
      </c>
      <c r="BH6" s="35">
        <f t="shared" si="7"/>
        <v>72.819999999999993</v>
      </c>
      <c r="BI6" s="35">
        <f t="shared" si="7"/>
        <v>65.56</v>
      </c>
      <c r="BJ6" s="35">
        <f t="shared" si="7"/>
        <v>253.86</v>
      </c>
      <c r="BK6" s="35">
        <f t="shared" si="7"/>
        <v>252.09</v>
      </c>
      <c r="BL6" s="35">
        <f t="shared" si="7"/>
        <v>250.76</v>
      </c>
      <c r="BM6" s="35">
        <f t="shared" si="7"/>
        <v>254.54</v>
      </c>
      <c r="BN6" s="35">
        <f t="shared" si="7"/>
        <v>265.92</v>
      </c>
      <c r="BO6" s="34" t="str">
        <f>IF(BO7="","",IF(BO7="-","【-】","【"&amp;SUBSTITUTE(TEXT(BO7,"#,##0.00"),"-","△")&amp;"】"))</f>
        <v>【274.27】</v>
      </c>
      <c r="BP6" s="35">
        <f>IF(BP7="",NA(),BP7)</f>
        <v>94.15</v>
      </c>
      <c r="BQ6" s="35">
        <f t="shared" ref="BQ6:BY6" si="8">IF(BQ7="",NA(),BQ7)</f>
        <v>100.37</v>
      </c>
      <c r="BR6" s="35">
        <f t="shared" si="8"/>
        <v>102.67</v>
      </c>
      <c r="BS6" s="35">
        <f t="shared" si="8"/>
        <v>102.07</v>
      </c>
      <c r="BT6" s="35">
        <f t="shared" si="8"/>
        <v>105.48</v>
      </c>
      <c r="BU6" s="35">
        <f t="shared" si="8"/>
        <v>100.07</v>
      </c>
      <c r="BV6" s="35">
        <f t="shared" si="8"/>
        <v>106.22</v>
      </c>
      <c r="BW6" s="35">
        <f t="shared" si="8"/>
        <v>106.69</v>
      </c>
      <c r="BX6" s="35">
        <f t="shared" si="8"/>
        <v>106.52</v>
      </c>
      <c r="BY6" s="35">
        <f t="shared" si="8"/>
        <v>105.86</v>
      </c>
      <c r="BZ6" s="34" t="str">
        <f>IF(BZ7="","",IF(BZ7="-","【-】","【"&amp;SUBSTITUTE(TEXT(BZ7,"#,##0.00"),"-","△")&amp;"】"))</f>
        <v>【104.36】</v>
      </c>
      <c r="CA6" s="35">
        <f>IF(CA7="",NA(),CA7)</f>
        <v>208.38</v>
      </c>
      <c r="CB6" s="35">
        <f t="shared" ref="CB6:CJ6" si="9">IF(CB7="",NA(),CB7)</f>
        <v>194.85</v>
      </c>
      <c r="CC6" s="35">
        <f t="shared" si="9"/>
        <v>191.35</v>
      </c>
      <c r="CD6" s="35">
        <f t="shared" si="9"/>
        <v>191.91</v>
      </c>
      <c r="CE6" s="35">
        <f t="shared" si="9"/>
        <v>186.64</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75.88</v>
      </c>
      <c r="CM6" s="35">
        <f t="shared" ref="CM6:CU6" si="10">IF(CM7="",NA(),CM7)</f>
        <v>73.599999999999994</v>
      </c>
      <c r="CN6" s="35">
        <f t="shared" si="10"/>
        <v>72.290000000000006</v>
      </c>
      <c r="CO6" s="35">
        <f t="shared" si="10"/>
        <v>72.62</v>
      </c>
      <c r="CP6" s="35">
        <f t="shared" si="10"/>
        <v>72.819999999999993</v>
      </c>
      <c r="CQ6" s="35">
        <f t="shared" si="10"/>
        <v>62.45</v>
      </c>
      <c r="CR6" s="35">
        <f t="shared" si="10"/>
        <v>62.12</v>
      </c>
      <c r="CS6" s="35">
        <f t="shared" si="10"/>
        <v>62.26</v>
      </c>
      <c r="CT6" s="35">
        <f t="shared" si="10"/>
        <v>62.1</v>
      </c>
      <c r="CU6" s="35">
        <f t="shared" si="10"/>
        <v>62.38</v>
      </c>
      <c r="CV6" s="34" t="str">
        <f>IF(CV7="","",IF(CV7="-","【-】","【"&amp;SUBSTITUTE(TEXT(CV7,"#,##0.00"),"-","△")&amp;"】"))</f>
        <v>【60.41】</v>
      </c>
      <c r="CW6" s="35">
        <f>IF(CW7="",NA(),CW7)</f>
        <v>86.61</v>
      </c>
      <c r="CX6" s="35">
        <f t="shared" ref="CX6:DF6" si="11">IF(CX7="",NA(),CX7)</f>
        <v>88.03</v>
      </c>
      <c r="CY6" s="35">
        <f t="shared" si="11"/>
        <v>90.98</v>
      </c>
      <c r="CZ6" s="35">
        <f t="shared" si="11"/>
        <v>91.47</v>
      </c>
      <c r="DA6" s="35">
        <f t="shared" si="11"/>
        <v>92.65</v>
      </c>
      <c r="DB6" s="35">
        <f t="shared" si="11"/>
        <v>89.76</v>
      </c>
      <c r="DC6" s="35">
        <f t="shared" si="11"/>
        <v>89.45</v>
      </c>
      <c r="DD6" s="35">
        <f t="shared" si="11"/>
        <v>89.5</v>
      </c>
      <c r="DE6" s="35">
        <f t="shared" si="11"/>
        <v>89.52</v>
      </c>
      <c r="DF6" s="35">
        <f t="shared" si="11"/>
        <v>89.17</v>
      </c>
      <c r="DG6" s="34" t="str">
        <f>IF(DG7="","",IF(DG7="-","【-】","【"&amp;SUBSTITUTE(TEXT(DG7,"#,##0.00"),"-","△")&amp;"】"))</f>
        <v>【89.93】</v>
      </c>
      <c r="DH6" s="35">
        <f>IF(DH7="",NA(),DH7)</f>
        <v>38.700000000000003</v>
      </c>
      <c r="DI6" s="35">
        <f t="shared" ref="DI6:DQ6" si="12">IF(DI7="",NA(),DI7)</f>
        <v>45.96</v>
      </c>
      <c r="DJ6" s="35">
        <f t="shared" si="12"/>
        <v>46.77</v>
      </c>
      <c r="DK6" s="35">
        <f t="shared" si="12"/>
        <v>47.94</v>
      </c>
      <c r="DL6" s="35">
        <f t="shared" si="12"/>
        <v>51.08</v>
      </c>
      <c r="DM6" s="35">
        <f t="shared" si="12"/>
        <v>41.12</v>
      </c>
      <c r="DN6" s="35">
        <f t="shared" si="12"/>
        <v>44.91</v>
      </c>
      <c r="DO6" s="35">
        <f t="shared" si="12"/>
        <v>45.89</v>
      </c>
      <c r="DP6" s="35">
        <f t="shared" si="12"/>
        <v>46.58</v>
      </c>
      <c r="DQ6" s="35">
        <f t="shared" si="12"/>
        <v>46.99</v>
      </c>
      <c r="DR6" s="34" t="str">
        <f>IF(DR7="","",IF(DR7="-","【-】","【"&amp;SUBSTITUTE(TEXT(DR7,"#,##0.00"),"-","△")&amp;"】"))</f>
        <v>【48.12】</v>
      </c>
      <c r="DS6" s="35">
        <f>IF(DS7="",NA(),DS7)</f>
        <v>1</v>
      </c>
      <c r="DT6" s="35">
        <f t="shared" ref="DT6:EB6" si="13">IF(DT7="",NA(),DT7)</f>
        <v>1.82</v>
      </c>
      <c r="DU6" s="35">
        <f t="shared" si="13"/>
        <v>3.89</v>
      </c>
      <c r="DV6" s="35">
        <f t="shared" si="13"/>
        <v>4.45</v>
      </c>
      <c r="DW6" s="35">
        <f t="shared" si="13"/>
        <v>5.0199999999999996</v>
      </c>
      <c r="DX6" s="35">
        <f t="shared" si="13"/>
        <v>10.9</v>
      </c>
      <c r="DY6" s="35">
        <f t="shared" si="13"/>
        <v>12.03</v>
      </c>
      <c r="DZ6" s="35">
        <f t="shared" si="13"/>
        <v>13.14</v>
      </c>
      <c r="EA6" s="35">
        <f t="shared" si="13"/>
        <v>14.45</v>
      </c>
      <c r="EB6" s="35">
        <f t="shared" si="13"/>
        <v>15.83</v>
      </c>
      <c r="EC6" s="34" t="str">
        <f>IF(EC7="","",IF(EC7="-","【-】","【"&amp;SUBSTITUTE(TEXT(EC7,"#,##0.00"),"-","△")&amp;"】"))</f>
        <v>【15.89】</v>
      </c>
      <c r="ED6" s="35">
        <f>IF(ED7="",NA(),ED7)</f>
        <v>1.54</v>
      </c>
      <c r="EE6" s="35">
        <f t="shared" ref="EE6:EM6" si="14">IF(EE7="",NA(),EE7)</f>
        <v>0.63</v>
      </c>
      <c r="EF6" s="35">
        <f t="shared" si="14"/>
        <v>0.74</v>
      </c>
      <c r="EG6" s="35">
        <f t="shared" si="14"/>
        <v>0.94</v>
      </c>
      <c r="EH6" s="35">
        <f t="shared" si="14"/>
        <v>1.06</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472131</v>
      </c>
      <c r="D7" s="37">
        <v>46</v>
      </c>
      <c r="E7" s="37">
        <v>1</v>
      </c>
      <c r="F7" s="37">
        <v>0</v>
      </c>
      <c r="G7" s="37">
        <v>1</v>
      </c>
      <c r="H7" s="37" t="s">
        <v>104</v>
      </c>
      <c r="I7" s="37" t="s">
        <v>105</v>
      </c>
      <c r="J7" s="37" t="s">
        <v>106</v>
      </c>
      <c r="K7" s="37" t="s">
        <v>107</v>
      </c>
      <c r="L7" s="37" t="s">
        <v>108</v>
      </c>
      <c r="M7" s="37" t="s">
        <v>109</v>
      </c>
      <c r="N7" s="38" t="s">
        <v>110</v>
      </c>
      <c r="O7" s="38">
        <v>83.2</v>
      </c>
      <c r="P7" s="38">
        <v>99.98</v>
      </c>
      <c r="Q7" s="38">
        <v>3498</v>
      </c>
      <c r="R7" s="38">
        <v>123234</v>
      </c>
      <c r="S7" s="38">
        <v>87.02</v>
      </c>
      <c r="T7" s="38">
        <v>1416.16</v>
      </c>
      <c r="U7" s="38">
        <v>123284</v>
      </c>
      <c r="V7" s="38">
        <v>83.77</v>
      </c>
      <c r="W7" s="38">
        <v>1471.7</v>
      </c>
      <c r="X7" s="38">
        <v>96.44</v>
      </c>
      <c r="Y7" s="38">
        <v>104.06</v>
      </c>
      <c r="Z7" s="38">
        <v>106.61</v>
      </c>
      <c r="AA7" s="38">
        <v>105.97</v>
      </c>
      <c r="AB7" s="38">
        <v>109.28</v>
      </c>
      <c r="AC7" s="38">
        <v>108.44</v>
      </c>
      <c r="AD7" s="38">
        <v>113.11</v>
      </c>
      <c r="AE7" s="38">
        <v>114</v>
      </c>
      <c r="AF7" s="38">
        <v>114</v>
      </c>
      <c r="AG7" s="38">
        <v>113.68</v>
      </c>
      <c r="AH7" s="38">
        <v>113.39</v>
      </c>
      <c r="AI7" s="38">
        <v>3.78</v>
      </c>
      <c r="AJ7" s="38">
        <v>0</v>
      </c>
      <c r="AK7" s="38">
        <v>0</v>
      </c>
      <c r="AL7" s="38">
        <v>0</v>
      </c>
      <c r="AM7" s="38">
        <v>0</v>
      </c>
      <c r="AN7" s="38">
        <v>0.81</v>
      </c>
      <c r="AO7" s="38">
        <v>0</v>
      </c>
      <c r="AP7" s="38">
        <v>0.03</v>
      </c>
      <c r="AQ7" s="38">
        <v>0.23</v>
      </c>
      <c r="AR7" s="38">
        <v>0.03</v>
      </c>
      <c r="AS7" s="38">
        <v>0.85</v>
      </c>
      <c r="AT7" s="38">
        <v>962.51</v>
      </c>
      <c r="AU7" s="38">
        <v>525.13</v>
      </c>
      <c r="AV7" s="38">
        <v>530.79</v>
      </c>
      <c r="AW7" s="38">
        <v>522.37</v>
      </c>
      <c r="AX7" s="38">
        <v>602.80999999999995</v>
      </c>
      <c r="AY7" s="38">
        <v>648.09</v>
      </c>
      <c r="AZ7" s="38">
        <v>344.19</v>
      </c>
      <c r="BA7" s="38">
        <v>352.05</v>
      </c>
      <c r="BB7" s="38">
        <v>349.04</v>
      </c>
      <c r="BC7" s="38">
        <v>337.49</v>
      </c>
      <c r="BD7" s="38">
        <v>264.33999999999997</v>
      </c>
      <c r="BE7" s="38">
        <v>91.28</v>
      </c>
      <c r="BF7" s="38">
        <v>87.06</v>
      </c>
      <c r="BG7" s="38">
        <v>79.23</v>
      </c>
      <c r="BH7" s="38">
        <v>72.819999999999993</v>
      </c>
      <c r="BI7" s="38">
        <v>65.56</v>
      </c>
      <c r="BJ7" s="38">
        <v>253.86</v>
      </c>
      <c r="BK7" s="38">
        <v>252.09</v>
      </c>
      <c r="BL7" s="38">
        <v>250.76</v>
      </c>
      <c r="BM7" s="38">
        <v>254.54</v>
      </c>
      <c r="BN7" s="38">
        <v>265.92</v>
      </c>
      <c r="BO7" s="38">
        <v>274.27</v>
      </c>
      <c r="BP7" s="38">
        <v>94.15</v>
      </c>
      <c r="BQ7" s="38">
        <v>100.37</v>
      </c>
      <c r="BR7" s="38">
        <v>102.67</v>
      </c>
      <c r="BS7" s="38">
        <v>102.07</v>
      </c>
      <c r="BT7" s="38">
        <v>105.48</v>
      </c>
      <c r="BU7" s="38">
        <v>100.07</v>
      </c>
      <c r="BV7" s="38">
        <v>106.22</v>
      </c>
      <c r="BW7" s="38">
        <v>106.69</v>
      </c>
      <c r="BX7" s="38">
        <v>106.52</v>
      </c>
      <c r="BY7" s="38">
        <v>105.86</v>
      </c>
      <c r="BZ7" s="38">
        <v>104.36</v>
      </c>
      <c r="CA7" s="38">
        <v>208.38</v>
      </c>
      <c r="CB7" s="38">
        <v>194.85</v>
      </c>
      <c r="CC7" s="38">
        <v>191.35</v>
      </c>
      <c r="CD7" s="38">
        <v>191.91</v>
      </c>
      <c r="CE7" s="38">
        <v>186.64</v>
      </c>
      <c r="CF7" s="38">
        <v>164.93</v>
      </c>
      <c r="CG7" s="38">
        <v>155.22999999999999</v>
      </c>
      <c r="CH7" s="38">
        <v>154.91999999999999</v>
      </c>
      <c r="CI7" s="38">
        <v>155.80000000000001</v>
      </c>
      <c r="CJ7" s="38">
        <v>158.58000000000001</v>
      </c>
      <c r="CK7" s="38">
        <v>165.71</v>
      </c>
      <c r="CL7" s="38">
        <v>75.88</v>
      </c>
      <c r="CM7" s="38">
        <v>73.599999999999994</v>
      </c>
      <c r="CN7" s="38">
        <v>72.290000000000006</v>
      </c>
      <c r="CO7" s="38">
        <v>72.62</v>
      </c>
      <c r="CP7" s="38">
        <v>72.819999999999993</v>
      </c>
      <c r="CQ7" s="38">
        <v>62.45</v>
      </c>
      <c r="CR7" s="38">
        <v>62.12</v>
      </c>
      <c r="CS7" s="38">
        <v>62.26</v>
      </c>
      <c r="CT7" s="38">
        <v>62.1</v>
      </c>
      <c r="CU7" s="38">
        <v>62.38</v>
      </c>
      <c r="CV7" s="38">
        <v>60.41</v>
      </c>
      <c r="CW7" s="38">
        <v>86.61</v>
      </c>
      <c r="CX7" s="38">
        <v>88.03</v>
      </c>
      <c r="CY7" s="38">
        <v>90.98</v>
      </c>
      <c r="CZ7" s="38">
        <v>91.47</v>
      </c>
      <c r="DA7" s="38">
        <v>92.65</v>
      </c>
      <c r="DB7" s="38">
        <v>89.76</v>
      </c>
      <c r="DC7" s="38">
        <v>89.45</v>
      </c>
      <c r="DD7" s="38">
        <v>89.5</v>
      </c>
      <c r="DE7" s="38">
        <v>89.52</v>
      </c>
      <c r="DF7" s="38">
        <v>89.17</v>
      </c>
      <c r="DG7" s="38">
        <v>89.93</v>
      </c>
      <c r="DH7" s="38">
        <v>38.700000000000003</v>
      </c>
      <c r="DI7" s="38">
        <v>45.96</v>
      </c>
      <c r="DJ7" s="38">
        <v>46.77</v>
      </c>
      <c r="DK7" s="38">
        <v>47.94</v>
      </c>
      <c r="DL7" s="38">
        <v>51.08</v>
      </c>
      <c r="DM7" s="38">
        <v>41.12</v>
      </c>
      <c r="DN7" s="38">
        <v>44.91</v>
      </c>
      <c r="DO7" s="38">
        <v>45.89</v>
      </c>
      <c r="DP7" s="38">
        <v>46.58</v>
      </c>
      <c r="DQ7" s="38">
        <v>46.99</v>
      </c>
      <c r="DR7" s="38">
        <v>48.12</v>
      </c>
      <c r="DS7" s="38">
        <v>1</v>
      </c>
      <c r="DT7" s="38">
        <v>1.82</v>
      </c>
      <c r="DU7" s="38">
        <v>3.89</v>
      </c>
      <c r="DV7" s="38">
        <v>4.45</v>
      </c>
      <c r="DW7" s="38">
        <v>5.0199999999999996</v>
      </c>
      <c r="DX7" s="38">
        <v>10.9</v>
      </c>
      <c r="DY7" s="38">
        <v>12.03</v>
      </c>
      <c r="DZ7" s="38">
        <v>13.14</v>
      </c>
      <c r="EA7" s="38">
        <v>14.45</v>
      </c>
      <c r="EB7" s="38">
        <v>15.83</v>
      </c>
      <c r="EC7" s="38">
        <v>15.89</v>
      </c>
      <c r="ED7" s="38">
        <v>1.54</v>
      </c>
      <c r="EE7" s="38">
        <v>0.63</v>
      </c>
      <c r="EF7" s="38">
        <v>0.74</v>
      </c>
      <c r="EG7" s="38">
        <v>0.94</v>
      </c>
      <c r="EH7" s="38">
        <v>1.06</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知名　正人</cp:lastModifiedBy>
  <cp:lastPrinted>2019-02-06T11:57:11Z</cp:lastPrinted>
  <dcterms:created xsi:type="dcterms:W3CDTF">2018-12-03T08:40:01Z</dcterms:created>
  <dcterms:modified xsi:type="dcterms:W3CDTF">2019-02-06T11:57:12Z</dcterms:modified>
  <cp:category/>
</cp:coreProperties>
</file>