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水道政策課\３．企画経営係\１．企画経営\１．経営計画（経営戦略）・経営分析等\１．経営比較分析表\２．下水道事業\R5\提出用\"/>
    </mc:Choice>
  </mc:AlternateContent>
  <workbookProtection workbookAlgorithmName="SHA-512" workbookHashValue="VcflIOr5GKrLgW8C4ZnKqzT79xJ+2UrnDJsHThNcaACevQ/Kru8ibM8tm9ccYurjosILGubNN0rdW6jXEkjpgA==" workbookSaltValue="VGQst06J8ODiDsHJnmqQvg==" workbookSpinCount="100000" lockStructure="1"/>
  <bookViews>
    <workbookView xWindow="0" yWindow="0" windowWidth="28800" windowHeight="120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F85" i="4"/>
  <c r="E85" i="4"/>
  <c r="AL10" i="4"/>
  <c r="AD10" i="4"/>
  <c r="B10" i="4"/>
  <c r="AD8" i="4"/>
  <c r="I8" i="4"/>
  <c r="B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<sst xmlns="http://schemas.openxmlformats.org/spreadsheetml/2006/main" count="253" uniqueCount="116">
  <si>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</si>
  <si>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</si>
  <si>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</si>
  <si>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</si>
  <si>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</si>
  <si>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</si>
  <si>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</si>
  <si>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</si>
  <si>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</si>
  <si>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</si>
  <si>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</si>
  <si>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</si>
  <si>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</si>
  <si>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</si>
  <si>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</si>
  <si>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</si>
  <si>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</si>
  <si>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</si>
  <si>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</si>
  <si>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</si>
  <si>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</si>
  <si>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</si>
  <si>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</si>
  <si>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</si>
  <si>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</si>
  <si>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</si>
  <si>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</si>
  <si>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</si>
  <si>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</si>
  <si>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</si>
  <si>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</si>
  <si>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</si>
  <si>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</si>
  <si>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</si>
  <si>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</si>
  <si>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</si>
  <si>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</si>
  <si>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</si>
  <si>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</si>
  <si>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</si>
  <si>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</si>
  <si>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</si>
  <si>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</si>
  <si>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</si>
  <si>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</si>
  <si>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</si>
  <si>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</si>
  <si>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</si>
  <si>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</si>
  <si>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</si>
  <si>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</si>
  <si>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</si>
  <si>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</si>
  <si>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</si>
  <si>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</si>
  <si>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</si>
  <si>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</si>
  <si>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</si>
  <si>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</si>
  <si>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</si>
  <si>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</si>
  <si>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</si>
  <si>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</si>
  <si>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</si>
  <si>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</si>
  <si>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</si>
  <si>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</si>
  <si>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</si>
  <si>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</si>
  <si>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</si>
  <si>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</si>
  <si>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</si>
  <si>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</si>
  <si>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</si>
  <si>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</si>
  <si>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</si>
  <si>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</si>
  <si>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</si>
  <si>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</si>
  <si>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</si>
  <si>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</si>
  <si>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</si>
  <si>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</si>
  <si>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</si>
  <si>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</si>
  <si>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</si>
  <si>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</si>
  <si>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</si>
  <si>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</si>
  <si>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</si>
  <si>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</si>
  <si>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</si>
  <si>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</si>
  <si>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</si>
  <si>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</si>
  <si>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</si>
  <si>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</si>
  <si>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</si>
  <si>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</si>
  <si>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</si>
  <si>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</si>
  <si>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</si>
  <si>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</si>
  <si>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</si>
  <si>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</si>
  <si>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</si>
  <si>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</si>
  <si>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</si>
  <si>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</si>
  <si>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</si>
  <si>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</si>
  <si>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</si>
  <si>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</si>
  <si>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 経常収支比率は100％以上で推移し、収支は黒字であるものの、一般会計からの補てん財源で賄い収支バランス（黒字）を維持しているのが現状であり、内部留保資金の確保を十分に行えていないことが今後の課題である。
② 累積欠損金比率は０％であり、健全な状態にある。
③ 流動比率は類似団体平均値より高くなっているものの、100％を下回っている。更新費用の確保という観点から、適切な使用料の水準を確保し、経常利益を着実に確保する必要がある。
④ 企業債残高対給水収益比率は、類似団体平均値よりやや低くなっている。令和４年度の使用料増額改定に伴い改善傾向にあるが、適切な使用料水準の確保とともに、公共下水道と合併処理浄化槽の整備・促進により、効率的な下水道整備が必要となる。
⑤ 経費回収率は類似団体平均値と比較して低い水準にあるが、令和４年度に使用料を改定したことにより、改善傾向にある。引き続き経費回収率の向上を図るため、定期的に使用料増額改定を行う予定である。また、経費の節減や経営の効率化に努めるとともに、下水道接続促進を継続して取り組む必要がある。
⑥ 汚水処理原価は類似団体平均値よりやや低くなっている。昨今の物価高騰等社会情勢の変動に影響されやすい部分や、施設の老朽化により維持管理費の増加が予測されることも踏まえ、効率的・効果的な下水道整備とともに、効率的な事業運営が重要となる。
⑦ 施設利用率は類似団体平均値より高い利用率となっている。引き続き不明水量の把握及び不明水の改善対策に取り組み、施設への負荷軽減に努める。
⑧ 水洗化率は全国及び類似団体平均値より低い水準にある。昨年度よりも数値は微増したものの、今後も継続して接続促進に取り組む必要がある。
</t>
    <phoneticPr fontId="4"/>
  </si>
  <si>
    <t xml:space="preserve">① 有形固定資産減価償却率は類似団体平均値よりも低い。これは、供用開始が類似団体よりも遅いためであり、今後数年は類似団体平均値よりも低いと予想されるが、減価償却率の伸び率が類似団体平均値よりも大きいことから、近い将来は平均値を上回ることが予想される。
② 管渠老朽化率は2.18％と類似平均値よりは低い。今後は、順次管路が法定耐用年数を迎え、管渠老朽化率は増加していくことが見込まれることから注視する必要がある。
③ 管渠改善率は類似団体平均値よりもやや高くなっているが、対前年度で微減となった。今後は、順次管路が法定耐用年数を迎え、管路の老朽化が進行することが見込まれることから、ストックマネジメント計画に基づく修繕・更新計画を行うことが必要となる。
</t>
    <phoneticPr fontId="4"/>
  </si>
  <si>
    <t xml:space="preserve">本市は、経営の健全性を表す指標が類似団体平均値より低いものとして企業債残高対事業規模比率、経費回収率、汚水処理原価、水洗化率が挙げられ、特に経費回収率は大幅に低い。令和４年度に使用料の増額改定を行ったものの、使用料収入の割合が類似団体や近隣市町村と比較してもまだ低く、今後も適切な使用料水準の確保に向けて取り組む必要がある。同時に、収益基盤の強化の観点から水洗化率の向上、施設利用率の改善（不明水対策）など幅広く健全経営及び経営効率化に取り組む必要がある。
　そのため、平成３０年度に策定した経営戦略について、既存の整備計画等を踏まえた見直しを行い、経営基盤の強化と財政マネジメントの向上に取り組む。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</si>
</sst>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0.05</c:v>
                </c:pt>
                <c:pt idx="2">
                  <c:v>0.1</c:v>
                </c:pt>
                <c:pt idx="3">
                  <c:v>0.09</c:v>
                </c:pt>
                <c:pt idx="4">
                  <c:v>7.0000000000000007E-2</c:v>
                </c:pt>
              </c:numCache>
            </c:numRef>
          </c:val>
          <c:extLst>
            <c:ext xmlns:c16="http://schemas.microsoft.com/office/drawing/2014/chart" uri="{C3380CC4-5D6E-409C-BE32-E72D297353CC}">
              <c16:uniqueId val="{00000000-E738-457F-B3FD-94378922B1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E738-457F-B3FD-94378922B1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99.4</c:v>
                </c:pt>
                <c:pt idx="2">
                  <c:v>83.31</c:v>
                </c:pt>
                <c:pt idx="3">
                  <c:v>87.51</c:v>
                </c:pt>
                <c:pt idx="4">
                  <c:v>79.88</c:v>
                </c:pt>
              </c:numCache>
            </c:numRef>
          </c:val>
          <c:extLst>
            <c:ext xmlns:c16="http://schemas.microsoft.com/office/drawing/2014/chart" uri="{C3380CC4-5D6E-409C-BE32-E72D297353CC}">
              <c16:uniqueId val="{00000000-A7D0-4537-8321-A59C5F0F7D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A7D0-4537-8321-A59C5F0F7D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82.22</c:v>
                </c:pt>
                <c:pt idx="2">
                  <c:v>81.36</c:v>
                </c:pt>
                <c:pt idx="3">
                  <c:v>81.75</c:v>
                </c:pt>
                <c:pt idx="4">
                  <c:v>82.88</c:v>
                </c:pt>
              </c:numCache>
            </c:numRef>
          </c:val>
          <c:extLst>
            <c:ext xmlns:c16="http://schemas.microsoft.com/office/drawing/2014/chart" uri="{C3380CC4-5D6E-409C-BE32-E72D297353CC}">
              <c16:uniqueId val="{00000000-2569-4B20-8966-C1A68DC7D9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2569-4B20-8966-C1A68DC7D9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105.99</c:v>
                </c:pt>
                <c:pt idx="2">
                  <c:v>105.8</c:v>
                </c:pt>
                <c:pt idx="3">
                  <c:v>105.59</c:v>
                </c:pt>
                <c:pt idx="4">
                  <c:v>106.59</c:v>
                </c:pt>
              </c:numCache>
            </c:numRef>
          </c:val>
          <c:extLst>
            <c:ext xmlns:c16="http://schemas.microsoft.com/office/drawing/2014/chart" uri="{C3380CC4-5D6E-409C-BE32-E72D297353CC}">
              <c16:uniqueId val="{00000000-8E14-4A5F-8E38-BFC840EA76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8E14-4A5F-8E38-BFC840EA76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3.49</c:v>
                </c:pt>
                <c:pt idx="2">
                  <c:v>6.89</c:v>
                </c:pt>
                <c:pt idx="3">
                  <c:v>10.16</c:v>
                </c:pt>
                <c:pt idx="4">
                  <c:v>13.24</c:v>
                </c:pt>
              </c:numCache>
            </c:numRef>
          </c:val>
          <c:extLst>
            <c:ext xmlns:c16="http://schemas.microsoft.com/office/drawing/2014/chart" uri="{C3380CC4-5D6E-409C-BE32-E72D297353CC}">
              <c16:uniqueId val="{00000000-DC9B-4E2F-9ABB-85ABC463E5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DC9B-4E2F-9ABB-85ABC463E5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1.89</c:v>
                </c:pt>
                <c:pt idx="4" formatCode="#,##0.00;&quot;△&quot;#,##0.00;&quot;-&quot;">
                  <c:v>2.1800000000000002</c:v>
                </c:pt>
              </c:numCache>
            </c:numRef>
          </c:val>
          <c:extLst>
            <c:ext xmlns:c16="http://schemas.microsoft.com/office/drawing/2014/chart" uri="{C3380CC4-5D6E-409C-BE32-E72D297353CC}">
              <c16:uniqueId val="{00000000-C845-438E-A0CB-C66B1E25F7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C845-438E-A0CB-C66B1E25F7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0DF-49AC-891F-5E0A8E0A45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F0DF-49AC-891F-5E0A8E0A45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35.200000000000003</c:v>
                </c:pt>
                <c:pt idx="2">
                  <c:v>40.950000000000003</c:v>
                </c:pt>
                <c:pt idx="3">
                  <c:v>55.77</c:v>
                </c:pt>
                <c:pt idx="4">
                  <c:v>94.51</c:v>
                </c:pt>
              </c:numCache>
            </c:numRef>
          </c:val>
          <c:extLst>
            <c:ext xmlns:c16="http://schemas.microsoft.com/office/drawing/2014/chart" uri="{C3380CC4-5D6E-409C-BE32-E72D297353CC}">
              <c16:uniqueId val="{00000000-FE5D-4C0C-851F-C069828DB1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FE5D-4C0C-851F-C069828DB1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927.43</c:v>
                </c:pt>
                <c:pt idx="2">
                  <c:v>888.04</c:v>
                </c:pt>
                <c:pt idx="3">
                  <c:v>743.1</c:v>
                </c:pt>
                <c:pt idx="4">
                  <c:v>694.5</c:v>
                </c:pt>
              </c:numCache>
            </c:numRef>
          </c:val>
          <c:extLst>
            <c:ext xmlns:c16="http://schemas.microsoft.com/office/drawing/2014/chart" uri="{C3380CC4-5D6E-409C-BE32-E72D297353CC}">
              <c16:uniqueId val="{00000000-FFF8-46A7-9666-CA7604AD20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FFF8-46A7-9666-CA7604AD20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57.5</c:v>
                </c:pt>
                <c:pt idx="2">
                  <c:v>58.68</c:v>
                </c:pt>
                <c:pt idx="3">
                  <c:v>69.650000000000006</c:v>
                </c:pt>
                <c:pt idx="4">
                  <c:v>71.17</c:v>
                </c:pt>
              </c:numCache>
            </c:numRef>
          </c:val>
          <c:extLst>
            <c:ext xmlns:c16="http://schemas.microsoft.com/office/drawing/2014/chart" uri="{C3380CC4-5D6E-409C-BE32-E72D297353CC}">
              <c16:uniqueId val="{00000000-702F-446C-8371-0C10571F61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702F-446C-8371-0C10571F61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151.49</c:v>
                </c:pt>
                <c:pt idx="4">
                  <c:v>150</c:v>
                </c:pt>
              </c:numCache>
            </c:numRef>
          </c:val>
          <c:extLst>
            <c:ext xmlns:c16="http://schemas.microsoft.com/office/drawing/2014/chart" uri="{C3380CC4-5D6E-409C-BE32-E72D297353CC}">
              <c16:uniqueId val="{00000000-A560-4C8C-8253-55DD31C860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A560-4C8C-8253-55DD31C860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沖縄県　うるま市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126515</v>
      </c>
      <c r="AM8" s="54"/>
      <c r="AN8" s="54"/>
      <c r="AO8" s="54"/>
      <c r="AP8" s="54"/>
      <c r="AQ8" s="54"/>
      <c r="AR8" s="54"/>
      <c r="AS8" s="54"/>
      <c r="AT8" s="53">
        <f>データ!T6</f>
        <v>87.03</v>
      </c>
      <c r="AU8" s="53"/>
      <c r="AV8" s="53"/>
      <c r="AW8" s="53"/>
      <c r="AX8" s="53"/>
      <c r="AY8" s="53"/>
      <c r="AZ8" s="53"/>
      <c r="BA8" s="53"/>
      <c r="BB8" s="53">
        <f>データ!U6</f>
        <v>1453.69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68.91</v>
      </c>
      <c r="J10" s="53"/>
      <c r="K10" s="53"/>
      <c r="L10" s="53"/>
      <c r="M10" s="53"/>
      <c r="N10" s="53"/>
      <c r="O10" s="53"/>
      <c r="P10" s="53">
        <f>データ!P6</f>
        <v>67.150000000000006</v>
      </c>
      <c r="Q10" s="53"/>
      <c r="R10" s="53"/>
      <c r="S10" s="53"/>
      <c r="T10" s="53"/>
      <c r="U10" s="53"/>
      <c r="V10" s="53"/>
      <c r="W10" s="53">
        <f>データ!Q6</f>
        <v>93.69</v>
      </c>
      <c r="X10" s="53"/>
      <c r="Y10" s="53"/>
      <c r="Z10" s="53"/>
      <c r="AA10" s="53"/>
      <c r="AB10" s="53"/>
      <c r="AC10" s="53"/>
      <c r="AD10" s="54">
        <f>データ!R6</f>
        <v>1760</v>
      </c>
      <c r="AE10" s="54"/>
      <c r="AF10" s="54"/>
      <c r="AG10" s="54"/>
      <c r="AH10" s="54"/>
      <c r="AI10" s="54"/>
      <c r="AJ10" s="54"/>
      <c r="AK10" s="2"/>
      <c r="AL10" s="54">
        <f>データ!V6</f>
        <v>84919</v>
      </c>
      <c r="AM10" s="54"/>
      <c r="AN10" s="54"/>
      <c r="AO10" s="54"/>
      <c r="AP10" s="54"/>
      <c r="AQ10" s="54"/>
      <c r="AR10" s="54"/>
      <c r="AS10" s="54"/>
      <c r="AT10" s="53">
        <f>データ!W6</f>
        <v>21.05</v>
      </c>
      <c r="AU10" s="53"/>
      <c r="AV10" s="53"/>
      <c r="AW10" s="53"/>
      <c r="AX10" s="53"/>
      <c r="AY10" s="53"/>
      <c r="AZ10" s="53"/>
      <c r="BA10" s="53"/>
      <c r="BB10" s="53">
        <f>データ!X6</f>
        <v>4034.16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2WqY5t3DqPn31MfNKud5ESWg+ARtkS63TvqK3Gzoi4SUs8xeFo4TRXIa9Et9RuPYO2D8pfQ2lfqQtu0YbmbKg==" saltValue="8/tuK5+XyBvXGPzY6LP8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472131</v>
      </c>
      <c r="D6" s="19">
        <f t="shared" si="3"/>
        <v>46</v>
      </c>
      <c r="E6" s="19">
        <f t="shared" si="3"/>
        <v>17</v>
      </c>
      <c r="F6" s="19">
        <f t="shared" si="3"/>
        <v>1</v>
      </c>
      <c r="G6" s="19">
        <f t="shared" si="3"/>
        <v>0</v>
      </c>
      <c r="H6" s="19" t="str">
        <f t="shared" si="3"/>
        <v>沖縄県　うるま市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68.91</v>
      </c>
      <c r="P6" s="20">
        <f t="shared" si="3"/>
        <v>67.150000000000006</v>
      </c>
      <c r="Q6" s="20">
        <f t="shared" si="3"/>
        <v>93.69</v>
      </c>
      <c r="R6" s="20">
        <f t="shared" si="3"/>
        <v>1760</v>
      </c>
      <c r="S6" s="20">
        <f t="shared" si="3"/>
        <v>126515</v>
      </c>
      <c r="T6" s="20">
        <f t="shared" si="3"/>
        <v>87.03</v>
      </c>
      <c r="U6" s="20">
        <f t="shared" si="3"/>
        <v>1453.69</v>
      </c>
      <c r="V6" s="20">
        <f t="shared" si="3"/>
        <v>84919</v>
      </c>
      <c r="W6" s="20">
        <f t="shared" si="3"/>
        <v>21.05</v>
      </c>
      <c r="X6" s="20">
        <f t="shared" si="3"/>
        <v>4034.16</v>
      </c>
      <c r="Y6" s="21" t="str">
        <f>IF(Y7="",NA(),Y7)</f>
        <v>-</v>
      </c>
      <c r="Z6" s="21">
        <f t="shared" ref="Z6:AH6" si="4">IF(Z7="",NA(),Z7)</f>
        <v>105.99</v>
      </c>
      <c r="AA6" s="21">
        <f t="shared" si="4"/>
        <v>105.8</v>
      </c>
      <c r="AB6" s="21">
        <f t="shared" si="4"/>
        <v>105.59</v>
      </c>
      <c r="AC6" s="21">
        <f t="shared" si="4"/>
        <v>106.59</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35.200000000000003</v>
      </c>
      <c r="AW6" s="21">
        <f t="shared" si="6"/>
        <v>40.950000000000003</v>
      </c>
      <c r="AX6" s="21">
        <f t="shared" si="6"/>
        <v>55.77</v>
      </c>
      <c r="AY6" s="21">
        <f t="shared" si="6"/>
        <v>94.51</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927.43</v>
      </c>
      <c r="BH6" s="21">
        <f t="shared" si="7"/>
        <v>888.04</v>
      </c>
      <c r="BI6" s="21">
        <f t="shared" si="7"/>
        <v>743.1</v>
      </c>
      <c r="BJ6" s="21">
        <f t="shared" si="7"/>
        <v>694.5</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57.5</v>
      </c>
      <c r="BS6" s="21">
        <f t="shared" si="8"/>
        <v>58.68</v>
      </c>
      <c r="BT6" s="21">
        <f t="shared" si="8"/>
        <v>69.650000000000006</v>
      </c>
      <c r="BU6" s="21">
        <f t="shared" si="8"/>
        <v>71.17</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150</v>
      </c>
      <c r="CD6" s="21">
        <f t="shared" si="9"/>
        <v>150</v>
      </c>
      <c r="CE6" s="21">
        <f t="shared" si="9"/>
        <v>151.49</v>
      </c>
      <c r="CF6" s="21">
        <f t="shared" si="9"/>
        <v>150</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99.4</v>
      </c>
      <c r="CO6" s="21">
        <f t="shared" si="10"/>
        <v>83.31</v>
      </c>
      <c r="CP6" s="21">
        <f t="shared" si="10"/>
        <v>87.51</v>
      </c>
      <c r="CQ6" s="21">
        <f t="shared" si="10"/>
        <v>79.88</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82.22</v>
      </c>
      <c r="CZ6" s="21">
        <f t="shared" si="11"/>
        <v>81.36</v>
      </c>
      <c r="DA6" s="21">
        <f t="shared" si="11"/>
        <v>81.75</v>
      </c>
      <c r="DB6" s="21">
        <f t="shared" si="11"/>
        <v>82.88</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3.49</v>
      </c>
      <c r="DK6" s="21">
        <f t="shared" si="12"/>
        <v>6.89</v>
      </c>
      <c r="DL6" s="21">
        <f t="shared" si="12"/>
        <v>10.16</v>
      </c>
      <c r="DM6" s="21">
        <f t="shared" si="12"/>
        <v>13.24</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1">
        <f t="shared" si="13"/>
        <v>1.89</v>
      </c>
      <c r="DX6" s="21">
        <f t="shared" si="13"/>
        <v>2.1800000000000002</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1">
        <f t="shared" ref="EF6:EN6" si="14">IF(EF7="",NA(),EF7)</f>
        <v>0.05</v>
      </c>
      <c r="EG6" s="21">
        <f t="shared" si="14"/>
        <v>0.1</v>
      </c>
      <c r="EH6" s="21">
        <f t="shared" si="14"/>
        <v>0.09</v>
      </c>
      <c r="EI6" s="21">
        <f t="shared" si="14"/>
        <v>7.0000000000000007E-2</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472131</v>
      </c>
      <c r="D7" s="23">
        <v>46</v>
      </c>
      <c r="E7" s="23">
        <v>17</v>
      </c>
      <c r="F7" s="23">
        <v>1</v>
      </c>
      <c r="G7" s="23">
        <v>0</v>
      </c>
      <c r="H7" s="23" t="s">
        <v>96</v>
      </c>
      <c r="I7" s="23" t="s">
        <v>97</v>
      </c>
      <c r="J7" s="23" t="s">
        <v>98</v>
      </c>
      <c r="K7" s="23" t="s">
        <v>99</v>
      </c>
      <c r="L7" s="23" t="s">
        <v>100</v>
      </c>
      <c r="M7" s="23" t="s">
        <v>101</v>
      </c>
      <c r="N7" s="24" t="s">
        <v>102</v>
      </c>
      <c r="O7" s="24">
        <v>68.91</v>
      </c>
      <c r="P7" s="24">
        <v>67.150000000000006</v>
      </c>
      <c r="Q7" s="24">
        <v>93.69</v>
      </c>
      <c r="R7" s="24">
        <v>1760</v>
      </c>
      <c r="S7" s="24">
        <v>126515</v>
      </c>
      <c r="T7" s="24">
        <v>87.03</v>
      </c>
      <c r="U7" s="24">
        <v>1453.69</v>
      </c>
      <c r="V7" s="24">
        <v>84919</v>
      </c>
      <c r="W7" s="24">
        <v>21.05</v>
      </c>
      <c r="X7" s="24">
        <v>4034.16</v>
      </c>
      <c r="Y7" s="24" t="s">
        <v>102</v>
      </c>
      <c r="Z7" s="24">
        <v>105.99</v>
      </c>
      <c r="AA7" s="24">
        <v>105.8</v>
      </c>
      <c r="AB7" s="24">
        <v>105.59</v>
      </c>
      <c r="AC7" s="24">
        <v>106.59</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35.200000000000003</v>
      </c>
      <c r="AW7" s="24">
        <v>40.950000000000003</v>
      </c>
      <c r="AX7" s="24">
        <v>55.77</v>
      </c>
      <c r="AY7" s="24">
        <v>94.51</v>
      </c>
      <c r="AZ7" s="24" t="s">
        <v>102</v>
      </c>
      <c r="BA7" s="24">
        <v>67.930000000000007</v>
      </c>
      <c r="BB7" s="24">
        <v>68.53</v>
      </c>
      <c r="BC7" s="24">
        <v>69.180000000000007</v>
      </c>
      <c r="BD7" s="24">
        <v>76.319999999999993</v>
      </c>
      <c r="BE7" s="24">
        <v>78.430000000000007</v>
      </c>
      <c r="BF7" s="24" t="s">
        <v>102</v>
      </c>
      <c r="BG7" s="24">
        <v>927.43</v>
      </c>
      <c r="BH7" s="24">
        <v>888.04</v>
      </c>
      <c r="BI7" s="24">
        <v>743.1</v>
      </c>
      <c r="BJ7" s="24">
        <v>694.5</v>
      </c>
      <c r="BK7" s="24" t="s">
        <v>102</v>
      </c>
      <c r="BL7" s="24">
        <v>857.88</v>
      </c>
      <c r="BM7" s="24">
        <v>825.1</v>
      </c>
      <c r="BN7" s="24">
        <v>789.87</v>
      </c>
      <c r="BO7" s="24">
        <v>749.43</v>
      </c>
      <c r="BP7" s="24">
        <v>630.82000000000005</v>
      </c>
      <c r="BQ7" s="24" t="s">
        <v>102</v>
      </c>
      <c r="BR7" s="24">
        <v>57.5</v>
      </c>
      <c r="BS7" s="24">
        <v>58.68</v>
      </c>
      <c r="BT7" s="24">
        <v>69.650000000000006</v>
      </c>
      <c r="BU7" s="24">
        <v>71.17</v>
      </c>
      <c r="BV7" s="24" t="s">
        <v>102</v>
      </c>
      <c r="BW7" s="24">
        <v>94.97</v>
      </c>
      <c r="BX7" s="24">
        <v>97.07</v>
      </c>
      <c r="BY7" s="24">
        <v>98.06</v>
      </c>
      <c r="BZ7" s="24">
        <v>98.46</v>
      </c>
      <c r="CA7" s="24">
        <v>97.81</v>
      </c>
      <c r="CB7" s="24" t="s">
        <v>102</v>
      </c>
      <c r="CC7" s="24">
        <v>150</v>
      </c>
      <c r="CD7" s="24">
        <v>150</v>
      </c>
      <c r="CE7" s="24">
        <v>151.49</v>
      </c>
      <c r="CF7" s="24">
        <v>150</v>
      </c>
      <c r="CG7" s="24" t="s">
        <v>102</v>
      </c>
      <c r="CH7" s="24">
        <v>159.49</v>
      </c>
      <c r="CI7" s="24">
        <v>157.81</v>
      </c>
      <c r="CJ7" s="24">
        <v>157.37</v>
      </c>
      <c r="CK7" s="24">
        <v>157.44999999999999</v>
      </c>
      <c r="CL7" s="24">
        <v>138.75</v>
      </c>
      <c r="CM7" s="24" t="s">
        <v>102</v>
      </c>
      <c r="CN7" s="24">
        <v>99.4</v>
      </c>
      <c r="CO7" s="24">
        <v>83.31</v>
      </c>
      <c r="CP7" s="24">
        <v>87.51</v>
      </c>
      <c r="CQ7" s="24">
        <v>79.88</v>
      </c>
      <c r="CR7" s="24" t="s">
        <v>102</v>
      </c>
      <c r="CS7" s="24">
        <v>65.28</v>
      </c>
      <c r="CT7" s="24">
        <v>64.92</v>
      </c>
      <c r="CU7" s="24">
        <v>64.14</v>
      </c>
      <c r="CV7" s="24">
        <v>63.71</v>
      </c>
      <c r="CW7" s="24">
        <v>58.94</v>
      </c>
      <c r="CX7" s="24" t="s">
        <v>102</v>
      </c>
      <c r="CY7" s="24">
        <v>82.22</v>
      </c>
      <c r="CZ7" s="24">
        <v>81.36</v>
      </c>
      <c r="DA7" s="24">
        <v>81.75</v>
      </c>
      <c r="DB7" s="24">
        <v>82.88</v>
      </c>
      <c r="DC7" s="24" t="s">
        <v>102</v>
      </c>
      <c r="DD7" s="24">
        <v>92.72</v>
      </c>
      <c r="DE7" s="24">
        <v>92.88</v>
      </c>
      <c r="DF7" s="24">
        <v>92.9</v>
      </c>
      <c r="DG7" s="24">
        <v>92.89</v>
      </c>
      <c r="DH7" s="24">
        <v>95.91</v>
      </c>
      <c r="DI7" s="24" t="s">
        <v>102</v>
      </c>
      <c r="DJ7" s="24">
        <v>3.49</v>
      </c>
      <c r="DK7" s="24">
        <v>6.89</v>
      </c>
      <c r="DL7" s="24">
        <v>10.16</v>
      </c>
      <c r="DM7" s="24">
        <v>13.24</v>
      </c>
      <c r="DN7" s="24" t="s">
        <v>102</v>
      </c>
      <c r="DO7" s="24">
        <v>23.79</v>
      </c>
      <c r="DP7" s="24">
        <v>25.66</v>
      </c>
      <c r="DQ7" s="24">
        <v>27.46</v>
      </c>
      <c r="DR7" s="24">
        <v>29.93</v>
      </c>
      <c r="DS7" s="24">
        <v>41.09</v>
      </c>
      <c r="DT7" s="24" t="s">
        <v>102</v>
      </c>
      <c r="DU7" s="24">
        <v>0</v>
      </c>
      <c r="DV7" s="24">
        <v>0</v>
      </c>
      <c r="DW7" s="24">
        <v>1.89</v>
      </c>
      <c r="DX7" s="24">
        <v>2.1800000000000002</v>
      </c>
      <c r="DY7" s="24" t="s">
        <v>102</v>
      </c>
      <c r="DZ7" s="24">
        <v>1.22</v>
      </c>
      <c r="EA7" s="24">
        <v>1.61</v>
      </c>
      <c r="EB7" s="24">
        <v>2.08</v>
      </c>
      <c r="EC7" s="24">
        <v>2.74</v>
      </c>
      <c r="ED7" s="24">
        <v>8.68</v>
      </c>
      <c r="EE7" s="24" t="s">
        <v>102</v>
      </c>
      <c r="EF7" s="24">
        <v>0.05</v>
      </c>
      <c r="EG7" s="24">
        <v>0.1</v>
      </c>
      <c r="EH7" s="24">
        <v>0.09</v>
      </c>
      <c r="EI7" s="24">
        <v>7.0000000000000007E-2</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棚原　久規</cp:lastModifiedBy>
  <dcterms:created xsi:type="dcterms:W3CDTF">2025-01-24T07:07:55Z</dcterms:created>
  <dcterms:modified xsi:type="dcterms:W3CDTF">2025-01-29T00:19:13Z</dcterms:modified>
  <cp:category/>
</cp:coreProperties>
</file>