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水道政策課\３．企画経営係\１．企画経営\１．経営計画（経営戦略）・経営分析等\１．経営比較分析表\R6経営比較分析表\起案用\03_農業集落排水事業\"/>
    </mc:Choice>
  </mc:AlternateContent>
  <workbookProtection workbookAlgorithmName="SHA-512" workbookHashValue="2gD4iNoE/p3NSjF47GT4tZki3NFQVOZX/UZddnWXXBWOuIj2jtqBPra5pZlt9rwGV6zR/0p75X46huysOaw4lg==" workbookSaltValue="51ihb+/WfapQ1G2KfuDMTA==" workbookSpinCount="100000" lockStructure="1"/>
  <bookViews>
    <workbookView xWindow="0" yWindow="0" windowWidth="28800" windowHeight="1209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W10" i="4"/>
  <c r="I10" i="4"/>
  <c r="BB8" i="4"/>
  <c r="AL8"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<sst xmlns="http://schemas.openxmlformats.org/spreadsheetml/2006/main" count="319" uniqueCount="116">
  <si>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</si>
  <si>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</si>
  <si>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</si>
  <si>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</si>
  <si>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</si>
  <si>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</si>
  <si>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</si>
  <si>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</si>
  <si>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</si>
  <si>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</si>
  <si>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</si>
  <si>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</si>
  <si>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</si>
  <si>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</si>
  <si>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</si>
  <si>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</si>
  <si>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</si>
  <si>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</si>
  <si>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</si>
  <si>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</si>
  <si>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</si>
  <si>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</si>
  <si>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</si>
  <si>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</si>
  <si>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</si>
  <si>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</si>
  <si>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</si>
  <si>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</si>
  <si>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</si>
  <si>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</si>
  <si>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</si>
  <si>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</si>
  <si>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</si>
  <si>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</si>
  <si>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</si>
  <si>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</si>
  <si>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</si>
  <si>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</si>
  <si>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</si>
  <si>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</si>
  <si>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</si>
  <si>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</si>
  <si>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</si>
  <si>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</si>
  <si>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</si>
  <si>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</si>
  <si>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</si>
  <si>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</si>
  <si>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</si>
  <si>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</si>
  <si>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</si>
  <si>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</si>
  <si>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</si>
  <si>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</si>
  <si>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</si>
  <si>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</si>
  <si>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</si>
  <si>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</si>
  <si>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</si>
  <si>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</si>
  <si>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</si>
  <si>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</si>
  <si>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</si>
  <si>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</si>
  <si>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</si>
  <si>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</si>
  <si>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</si>
  <si>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</si>
  <si>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</si>
  <si>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</si>
  <si>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</si>
  <si>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</si>
  <si>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</si>
  <si>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</si>
  <si>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</si>
  <si>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</si>
  <si>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</si>
  <si>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</si>
  <si>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</si>
  <si>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</si>
  <si>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</si>
  <si>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</si>
  <si>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</si>
  <si>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</si>
  <si>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</si>
  <si>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</si>
  <si>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</si>
  <si>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</si>
  <si>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</si>
  <si>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</si>
  <si>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</si>
  <si>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</si>
  <si>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</si>
  <si>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</si>
  <si>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</si>
  <si>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</si>
  <si>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うるま市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</si>
  <si>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</si>
  <si>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</si>
  <si>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</si>
  <si>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</si>
  <si>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</si>
  <si>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</si>
  <si>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</si>
  <si>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</si>
  <si>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</si>
  <si>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</si>
  <si>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</si>
  <si>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</si>
  <si>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</si>
  <si>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</si>
  <si>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</si>
  <si>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</si>
  <si>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当該施設は、離島である津堅地区の農業生産と生活環境を守り、公共用水域の水質を保全するため整備されたが、経営的には離島という地理的条件に加え、老齢人口が多く、人口減少及び低い水洗化率の課題を抱えており、一般会計からの繰入金に大きく依存するなど、事業経営の採算性は大変厳しい状況にある。また、既存施設は、平成15年の供用開始から２０年を経過しているため、ストックマネジメントの手法を導入し、既存施設の長寿命化を図り、施設機能の適正な維持、効率的な管理に努めなければならない。
　維持管理については業務が類似する公共下水道と連携した運営に切り替え経費の節減に取り組んでおり、平成30年度策定の経営戦略の進捗管理を図り、経費の節減、接続促進に努め、市の津堅島振興への取り組みに注視しながら、一般会計からの繰入金を受けて、現行の事業経営を継続する必要がある。
</t>
    <phoneticPr fontId="4"/>
  </si>
  <si>
    <t>①　有形固定資産減価償却率は、令和６年４月１日から地方公営企業法を適用し、原価償却を開始した状況である。
②管渠老朽化率は０％となっている。農業集落排水施設の供用開始は平成15年であり、２０年を経過した状況にある。
③　管渠改善率は、０％となっている。農業集落排水施設の供用開始が平成15年であり、管渠の修繕、改良、更新など、管渠の老朽化は特に見られていないが、電気・機械設備などの汚水処理施設は、老朽化対策を講じていく必要がある。</t>
    <rPh sb="2" eb="4">
      <t>ユウケイ</t>
    </rPh>
    <rPh sb="4" eb="6">
      <t>コテイ</t>
    </rPh>
    <rPh sb="6" eb="8">
      <t>シサン</t>
    </rPh>
    <rPh sb="8" eb="10">
      <t>ゲンカ</t>
    </rPh>
    <rPh sb="10" eb="12">
      <t>ショウキャク</t>
    </rPh>
    <rPh sb="12" eb="13">
      <t>リツ</t>
    </rPh>
    <rPh sb="15" eb="17">
      <t>レイワ</t>
    </rPh>
    <rPh sb="18" eb="19">
      <t>ネン</t>
    </rPh>
    <rPh sb="20" eb="21">
      <t>ガツ</t>
    </rPh>
    <rPh sb="22" eb="23">
      <t>ニチ</t>
    </rPh>
    <rPh sb="25" eb="27">
      <t>チホウ</t>
    </rPh>
    <rPh sb="27" eb="29">
      <t>コウエイ</t>
    </rPh>
    <rPh sb="29" eb="32">
      <t>キギョウホウ</t>
    </rPh>
    <rPh sb="33" eb="35">
      <t>テキヨウ</t>
    </rPh>
    <rPh sb="37" eb="39">
      <t>ゲンカ</t>
    </rPh>
    <rPh sb="39" eb="41">
      <t>ショウキャク</t>
    </rPh>
    <rPh sb="42" eb="44">
      <t>カイシ</t>
    </rPh>
    <rPh sb="46" eb="48">
      <t>ジョウキョウ</t>
    </rPh>
    <rPh sb="54" eb="56">
      <t>カンキョ</t>
    </rPh>
    <rPh sb="56" eb="59">
      <t>ロウキュウカ</t>
    </rPh>
    <rPh sb="59" eb="60">
      <t>リツ</t>
    </rPh>
    <phoneticPr fontId="4"/>
  </si>
  <si>
    <t xml:space="preserve">① 収益的収支比率は100％以上である。しかし、費用の大部分を一般会計からの繰入金で賄っており、実質的には赤字状態が続いている。
②　累積欠損金比率は０％であり、健全な状態にある。
③　流動比率は類似団体平均値よりも高く、100％を上回り短期的な債務に対する支払い能力は健全な状態にある。
④　企業債残高対事業規模比率は類似団体平均値より高くなっており、類似団体平均値と比較し、1.5倍程度の水準となっている。
⑤　経費回収率は12.74％となっており、類似団体平均値より大幅に低い。汚水処理費用を使用料収入で賄えていないため、一般会計繰入金に大きく依存した経営状況にある。
⑥　汚水処理原価は汚水処理に係るコストを表した指標であるが、類似団体平均値より約1.9倍と高い水準にある。類似団体平均値と比較して、有収水量が大幅に少ないことが原因であり、水洗化率の低さも要因にあげられる。
⑦　施設利用率は14.52％で施設処理能力に比べて施設利用状況が低く、類似団体平均値より低い水準にある。接続率向上により利用状況を高める必要があり、未接続世帯への接続促進に加え、移住促進や産業振興対策などの離島振興は不可欠である。
⑧　水洗化率（接続率）は類似団体平均値より大幅に低い。公共水域の水質保全や健全な事業経営の観点から、未接続世帯に対して接続補助金などを活用し、継続的に水洗化の必要性と下水道への切替え接続を促す努力が必要である。
</t>
    <rPh sb="67" eb="69">
      <t>ルイセキ</t>
    </rPh>
    <rPh sb="69" eb="72">
      <t>ケッソンキン</t>
    </rPh>
    <rPh sb="72" eb="74">
      <t>ヒリツ</t>
    </rPh>
    <rPh sb="81" eb="83">
      <t>ケンゼン</t>
    </rPh>
    <rPh sb="84" eb="86">
      <t>ジョウタイ</t>
    </rPh>
    <rPh sb="93" eb="97">
      <t>リュウドウヒリツ</t>
    </rPh>
    <rPh sb="98" eb="100">
      <t>ルイジ</t>
    </rPh>
    <rPh sb="100" eb="102">
      <t>ダンタイ</t>
    </rPh>
    <rPh sb="102" eb="104">
      <t>ヘイキン</t>
    </rPh>
    <rPh sb="104" eb="105">
      <t>チ</t>
    </rPh>
    <rPh sb="108" eb="109">
      <t>タカ</t>
    </rPh>
    <rPh sb="116" eb="118">
      <t>ウワマワ</t>
    </rPh>
    <rPh sb="119" eb="122">
      <t>タンキテキ</t>
    </rPh>
    <rPh sb="123" eb="125">
      <t>サイム</t>
    </rPh>
    <rPh sb="126" eb="127">
      <t>タイ</t>
    </rPh>
    <rPh sb="129" eb="131">
      <t>シハラ</t>
    </rPh>
    <rPh sb="132" eb="134">
      <t>ノウリョク</t>
    </rPh>
    <rPh sb="135" eb="137">
      <t>ケンゼン</t>
    </rPh>
    <rPh sb="138" eb="140">
      <t>ジョウタイ</t>
    </rPh>
    <rPh sb="160" eb="162">
      <t>ルイジ</t>
    </rPh>
    <rPh sb="162" eb="164">
      <t>ダンタイ</t>
    </rPh>
    <rPh sb="164" eb="167">
      <t>ヘイキンチ</t>
    </rPh>
    <rPh sb="169" eb="170">
      <t>タカ</t>
    </rPh>
    <rPh sb="177" eb="181">
      <t>ルイジダンタイ</t>
    </rPh>
    <rPh sb="181" eb="184">
      <t>ヘイキンチ</t>
    </rPh>
    <rPh sb="185" eb="187">
      <t>ヒカク</t>
    </rPh>
    <rPh sb="192" eb="193">
      <t>バイ</t>
    </rPh>
    <rPh sb="193" eb="195">
      <t>テイド</t>
    </rPh>
    <rPh sb="196" eb="198">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</si>
</sst>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414-4E83-878B-3831655551F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8414-4E83-878B-3831655551F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14.52</c:v>
                </c:pt>
              </c:numCache>
            </c:numRef>
          </c:val>
          <c:extLst>
            <c:ext xmlns:c16="http://schemas.microsoft.com/office/drawing/2014/chart" uri="{C3380CC4-5D6E-409C-BE32-E72D297353CC}">
              <c16:uniqueId val="{00000000-C8FE-4F11-B45F-AA48D125D15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C8FE-4F11-B45F-AA48D125D15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38.64</c:v>
                </c:pt>
              </c:numCache>
            </c:numRef>
          </c:val>
          <c:extLst>
            <c:ext xmlns:c16="http://schemas.microsoft.com/office/drawing/2014/chart" uri="{C3380CC4-5D6E-409C-BE32-E72D297353CC}">
              <c16:uniqueId val="{00000000-698B-48F1-BAD5-BDBB8146969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698B-48F1-BAD5-BDBB8146969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101.8</c:v>
                </c:pt>
              </c:numCache>
            </c:numRef>
          </c:val>
          <c:extLst>
            <c:ext xmlns:c16="http://schemas.microsoft.com/office/drawing/2014/chart" uri="{C3380CC4-5D6E-409C-BE32-E72D297353CC}">
              <c16:uniqueId val="{00000000-3FE8-4FCB-BFB6-1E6D45B9D6C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3FE8-4FCB-BFB6-1E6D45B9D6C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3.11</c:v>
                </c:pt>
              </c:numCache>
            </c:numRef>
          </c:val>
          <c:extLst>
            <c:ext xmlns:c16="http://schemas.microsoft.com/office/drawing/2014/chart" uri="{C3380CC4-5D6E-409C-BE32-E72D297353CC}">
              <c16:uniqueId val="{00000000-358F-4F85-A63D-6FDAF026C58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358F-4F85-A63D-6FDAF026C58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B86-47AD-A327-8673DBF6F9B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B86-47AD-A327-8673DBF6F9B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A3E-49E8-B10A-FA07B657964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CA3E-49E8-B10A-FA07B657964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306.61</c:v>
                </c:pt>
              </c:numCache>
            </c:numRef>
          </c:val>
          <c:extLst>
            <c:ext xmlns:c16="http://schemas.microsoft.com/office/drawing/2014/chart" uri="{C3380CC4-5D6E-409C-BE32-E72D297353CC}">
              <c16:uniqueId val="{00000000-8BB3-4AC9-BAD3-F9830B32D80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8BB3-4AC9-BAD3-F9830B32D80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1193.97</c:v>
                </c:pt>
              </c:numCache>
            </c:numRef>
          </c:val>
          <c:extLst>
            <c:ext xmlns:c16="http://schemas.microsoft.com/office/drawing/2014/chart" uri="{C3380CC4-5D6E-409C-BE32-E72D297353CC}">
              <c16:uniqueId val="{00000000-BE1D-4D75-BA47-05434F81EF1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BE1D-4D75-BA47-05434F81EF1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12.74</c:v>
                </c:pt>
              </c:numCache>
            </c:numRef>
          </c:val>
          <c:extLst>
            <c:ext xmlns:c16="http://schemas.microsoft.com/office/drawing/2014/chart" uri="{C3380CC4-5D6E-409C-BE32-E72D297353CC}">
              <c16:uniqueId val="{00000000-D6C7-4DE0-9BDC-A24D5B007B7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D6C7-4DE0-9BDC-A24D5B007B7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610.70000000000005</c:v>
                </c:pt>
              </c:numCache>
            </c:numRef>
          </c:val>
          <c:extLst>
            <c:ext xmlns:c16="http://schemas.microsoft.com/office/drawing/2014/chart" uri="{C3380CC4-5D6E-409C-BE32-E72D297353CC}">
              <c16:uniqueId val="{00000000-4EF1-436D-9B65-87254EF4280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4EF1-436D-9B65-87254EF4280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沖縄県　うるま市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126948</v>
      </c>
      <c r="AM8" s="36"/>
      <c r="AN8" s="36"/>
      <c r="AO8" s="36"/>
      <c r="AP8" s="36"/>
      <c r="AQ8" s="36"/>
      <c r="AR8" s="36"/>
      <c r="AS8" s="36"/>
      <c r="AT8" s="37">
        <f>データ!T6</f>
        <v>87.03</v>
      </c>
      <c r="AU8" s="37"/>
      <c r="AV8" s="37"/>
      <c r="AW8" s="37"/>
      <c r="AX8" s="37"/>
      <c r="AY8" s="37"/>
      <c r="AZ8" s="37"/>
      <c r="BA8" s="37"/>
      <c r="BB8" s="37">
        <f>データ!U6</f>
        <v>1458.67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96.63</v>
      </c>
      <c r="J10" s="37"/>
      <c r="K10" s="37"/>
      <c r="L10" s="37"/>
      <c r="M10" s="37"/>
      <c r="N10" s="37"/>
      <c r="O10" s="37"/>
      <c r="P10" s="37">
        <f>データ!P6</f>
        <v>0.27</v>
      </c>
      <c r="Q10" s="37"/>
      <c r="R10" s="37"/>
      <c r="S10" s="37"/>
      <c r="T10" s="37"/>
      <c r="U10" s="37"/>
      <c r="V10" s="37"/>
      <c r="W10" s="37">
        <f>データ!Q6</f>
        <v>122.28</v>
      </c>
      <c r="X10" s="37"/>
      <c r="Y10" s="37"/>
      <c r="Z10" s="37"/>
      <c r="AA10" s="37"/>
      <c r="AB10" s="37"/>
      <c r="AC10" s="37"/>
      <c r="AD10" s="36">
        <f>データ!R6</f>
        <v>1166</v>
      </c>
      <c r="AE10" s="36"/>
      <c r="AF10" s="36"/>
      <c r="AG10" s="36"/>
      <c r="AH10" s="36"/>
      <c r="AI10" s="36"/>
      <c r="AJ10" s="36"/>
      <c r="AK10" s="2"/>
      <c r="AL10" s="36">
        <f>データ!V6</f>
        <v>339</v>
      </c>
      <c r="AM10" s="36"/>
      <c r="AN10" s="36"/>
      <c r="AO10" s="36"/>
      <c r="AP10" s="36"/>
      <c r="AQ10" s="36"/>
      <c r="AR10" s="36"/>
      <c r="AS10" s="36"/>
      <c r="AT10" s="37">
        <f>データ!W6</f>
        <v>0.27</v>
      </c>
      <c r="AU10" s="37"/>
      <c r="AV10" s="37"/>
      <c r="AW10" s="37"/>
      <c r="AX10" s="37"/>
      <c r="AY10" s="37"/>
      <c r="AZ10" s="37"/>
      <c r="BA10" s="37"/>
      <c r="BB10" s="37">
        <f>データ!X6</f>
        <v>1255.56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ir+PZ+FYZONCBiLn4LqKe7qgKRhHisqB7PZSPZmXe1FIhEqCEDO5SfRHHT/J0KKxZn0KoughusHXCLtOJaDROw==" saltValue="thU9rWpRTfhuDYpe1V+FD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472131</v>
      </c>
      <c r="D6" s="19">
        <f t="shared" si="3"/>
        <v>46</v>
      </c>
      <c r="E6" s="19">
        <f t="shared" si="3"/>
        <v>17</v>
      </c>
      <c r="F6" s="19">
        <f t="shared" si="3"/>
        <v>5</v>
      </c>
      <c r="G6" s="19">
        <f t="shared" si="3"/>
        <v>0</v>
      </c>
      <c r="H6" s="19" t="str">
        <f t="shared" si="3"/>
        <v>沖縄県　うるま市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96.63</v>
      </c>
      <c r="P6" s="20">
        <f t="shared" si="3"/>
        <v>0.27</v>
      </c>
      <c r="Q6" s="20">
        <f t="shared" si="3"/>
        <v>122.28</v>
      </c>
      <c r="R6" s="20">
        <f t="shared" si="3"/>
        <v>1166</v>
      </c>
      <c r="S6" s="20">
        <f t="shared" si="3"/>
        <v>126948</v>
      </c>
      <c r="T6" s="20">
        <f t="shared" si="3"/>
        <v>87.03</v>
      </c>
      <c r="U6" s="20">
        <f t="shared" si="3"/>
        <v>1458.67</v>
      </c>
      <c r="V6" s="20">
        <f t="shared" si="3"/>
        <v>339</v>
      </c>
      <c r="W6" s="20">
        <f t="shared" si="3"/>
        <v>0.27</v>
      </c>
      <c r="X6" s="20">
        <f t="shared" si="3"/>
        <v>1255.56</v>
      </c>
      <c r="Y6" s="21" t="str">
        <f>IF(Y7="",NA(),Y7)</f>
        <v>-</v>
      </c>
      <c r="Z6" s="21" t="str">
        <f t="shared" ref="Z6:AH6" si="4">IF(Z7="",NA(),Z7)</f>
        <v>-</v>
      </c>
      <c r="AA6" s="21" t="str">
        <f t="shared" si="4"/>
        <v>-</v>
      </c>
      <c r="AB6" s="21" t="str">
        <f t="shared" si="4"/>
        <v>-</v>
      </c>
      <c r="AC6" s="21">
        <f t="shared" si="4"/>
        <v>101.8</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306.61</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1193.97</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12.74</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610.70000000000005</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14.52</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38.64</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3.11</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472131</v>
      </c>
      <c r="D7" s="23">
        <v>46</v>
      </c>
      <c r="E7" s="23">
        <v>17</v>
      </c>
      <c r="F7" s="23">
        <v>5</v>
      </c>
      <c r="G7" s="23">
        <v>0</v>
      </c>
      <c r="H7" s="23" t="s">
        <v>96</v>
      </c>
      <c r="I7" s="23" t="s">
        <v>97</v>
      </c>
      <c r="J7" s="23" t="s">
        <v>98</v>
      </c>
      <c r="K7" s="23" t="s">
        <v>99</v>
      </c>
      <c r="L7" s="23" t="s">
        <v>100</v>
      </c>
      <c r="M7" s="23" t="s">
        <v>101</v>
      </c>
      <c r="N7" s="24" t="s">
        <v>102</v>
      </c>
      <c r="O7" s="24">
        <v>96.63</v>
      </c>
      <c r="P7" s="24">
        <v>0.27</v>
      </c>
      <c r="Q7" s="24">
        <v>122.28</v>
      </c>
      <c r="R7" s="24">
        <v>1166</v>
      </c>
      <c r="S7" s="24">
        <v>126948</v>
      </c>
      <c r="T7" s="24">
        <v>87.03</v>
      </c>
      <c r="U7" s="24">
        <v>1458.67</v>
      </c>
      <c r="V7" s="24">
        <v>339</v>
      </c>
      <c r="W7" s="24">
        <v>0.27</v>
      </c>
      <c r="X7" s="24">
        <v>1255.56</v>
      </c>
      <c r="Y7" s="24" t="s">
        <v>102</v>
      </c>
      <c r="Z7" s="24" t="s">
        <v>102</v>
      </c>
      <c r="AA7" s="24" t="s">
        <v>102</v>
      </c>
      <c r="AB7" s="24" t="s">
        <v>102</v>
      </c>
      <c r="AC7" s="24">
        <v>101.8</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306.61</v>
      </c>
      <c r="AZ7" s="24" t="s">
        <v>102</v>
      </c>
      <c r="BA7" s="24" t="s">
        <v>102</v>
      </c>
      <c r="BB7" s="24" t="s">
        <v>102</v>
      </c>
      <c r="BC7" s="24" t="s">
        <v>102</v>
      </c>
      <c r="BD7" s="24">
        <v>58.25</v>
      </c>
      <c r="BE7" s="24">
        <v>47.19</v>
      </c>
      <c r="BF7" s="24" t="s">
        <v>102</v>
      </c>
      <c r="BG7" s="24" t="s">
        <v>102</v>
      </c>
      <c r="BH7" s="24" t="s">
        <v>102</v>
      </c>
      <c r="BI7" s="24" t="s">
        <v>102</v>
      </c>
      <c r="BJ7" s="24">
        <v>1193.97</v>
      </c>
      <c r="BK7" s="24" t="s">
        <v>102</v>
      </c>
      <c r="BL7" s="24" t="s">
        <v>102</v>
      </c>
      <c r="BM7" s="24" t="s">
        <v>102</v>
      </c>
      <c r="BN7" s="24" t="s">
        <v>102</v>
      </c>
      <c r="BO7" s="24">
        <v>791.46</v>
      </c>
      <c r="BP7" s="24">
        <v>798.1</v>
      </c>
      <c r="BQ7" s="24" t="s">
        <v>102</v>
      </c>
      <c r="BR7" s="24" t="s">
        <v>102</v>
      </c>
      <c r="BS7" s="24" t="s">
        <v>102</v>
      </c>
      <c r="BT7" s="24" t="s">
        <v>102</v>
      </c>
      <c r="BU7" s="24">
        <v>12.74</v>
      </c>
      <c r="BV7" s="24" t="s">
        <v>102</v>
      </c>
      <c r="BW7" s="24" t="s">
        <v>102</v>
      </c>
      <c r="BX7" s="24" t="s">
        <v>102</v>
      </c>
      <c r="BY7" s="24" t="s">
        <v>102</v>
      </c>
      <c r="BZ7" s="24">
        <v>47.96</v>
      </c>
      <c r="CA7" s="24">
        <v>54.51</v>
      </c>
      <c r="CB7" s="24" t="s">
        <v>102</v>
      </c>
      <c r="CC7" s="24" t="s">
        <v>102</v>
      </c>
      <c r="CD7" s="24" t="s">
        <v>102</v>
      </c>
      <c r="CE7" s="24" t="s">
        <v>102</v>
      </c>
      <c r="CF7" s="24">
        <v>610.70000000000005</v>
      </c>
      <c r="CG7" s="24" t="s">
        <v>102</v>
      </c>
      <c r="CH7" s="24" t="s">
        <v>102</v>
      </c>
      <c r="CI7" s="24" t="s">
        <v>102</v>
      </c>
      <c r="CJ7" s="24" t="s">
        <v>102</v>
      </c>
      <c r="CK7" s="24">
        <v>325.85000000000002</v>
      </c>
      <c r="CL7" s="24">
        <v>286.33</v>
      </c>
      <c r="CM7" s="24" t="s">
        <v>102</v>
      </c>
      <c r="CN7" s="24" t="s">
        <v>102</v>
      </c>
      <c r="CO7" s="24" t="s">
        <v>102</v>
      </c>
      <c r="CP7" s="24" t="s">
        <v>102</v>
      </c>
      <c r="CQ7" s="24">
        <v>14.52</v>
      </c>
      <c r="CR7" s="24" t="s">
        <v>102</v>
      </c>
      <c r="CS7" s="24" t="s">
        <v>102</v>
      </c>
      <c r="CT7" s="24" t="s">
        <v>102</v>
      </c>
      <c r="CU7" s="24" t="s">
        <v>102</v>
      </c>
      <c r="CV7" s="24">
        <v>45.32</v>
      </c>
      <c r="CW7" s="24">
        <v>49.92</v>
      </c>
      <c r="CX7" s="24" t="s">
        <v>102</v>
      </c>
      <c r="CY7" s="24" t="s">
        <v>102</v>
      </c>
      <c r="CZ7" s="24" t="s">
        <v>102</v>
      </c>
      <c r="DA7" s="24" t="s">
        <v>102</v>
      </c>
      <c r="DB7" s="24">
        <v>38.64</v>
      </c>
      <c r="DC7" s="24" t="s">
        <v>102</v>
      </c>
      <c r="DD7" s="24" t="s">
        <v>102</v>
      </c>
      <c r="DE7" s="24" t="s">
        <v>102</v>
      </c>
      <c r="DF7" s="24" t="s">
        <v>102</v>
      </c>
      <c r="DG7" s="24">
        <v>83.54</v>
      </c>
      <c r="DH7" s="24">
        <v>87.8</v>
      </c>
      <c r="DI7" s="24" t="s">
        <v>102</v>
      </c>
      <c r="DJ7" s="24" t="s">
        <v>102</v>
      </c>
      <c r="DK7" s="24" t="s">
        <v>102</v>
      </c>
      <c r="DL7" s="24" t="s">
        <v>102</v>
      </c>
      <c r="DM7" s="24">
        <v>3.11</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棚原　久規</cp:lastModifiedBy>
  <cp:lastPrinted>2026-01-22T00:46:16Z</cp:lastPrinted>
  <dcterms:created xsi:type="dcterms:W3CDTF">2025-12-23T06:24:56Z</dcterms:created>
  <dcterms:modified xsi:type="dcterms:W3CDTF">2026-01-22T00:46:17Z</dcterms:modified>
  <cp:category/>
</cp:coreProperties>
</file>