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水道営業課\02_水道調定係\01_令和８年度水道料金早見表\"/>
    </mc:Choice>
  </mc:AlternateContent>
  <bookViews>
    <workbookView xWindow="-120" yWindow="-120" windowWidth="29040" windowHeight="1584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D11" i="1" s="1"/>
  <c r="F11" i="1" s="1"/>
  <c r="BQ19" i="1" l="1"/>
  <c r="BQ17" i="1"/>
  <c r="BQ15" i="1"/>
  <c r="BQ13" i="1"/>
  <c r="BQ11" i="1"/>
  <c r="BQ9" i="1"/>
  <c r="BQ7" i="1"/>
  <c r="BQ5" i="1"/>
  <c r="H11" i="1" l="1"/>
  <c r="C11" i="1"/>
  <c r="E11" i="1" s="1"/>
  <c r="A12" i="1"/>
  <c r="D12" i="1" s="1"/>
  <c r="F12" i="1" s="1"/>
  <c r="I11" i="1" l="1"/>
  <c r="C12" i="1"/>
  <c r="E12" i="1" s="1"/>
  <c r="A13" i="1"/>
  <c r="D13" i="1" s="1"/>
  <c r="F13" i="1" s="1"/>
  <c r="I12" i="1" l="1"/>
  <c r="G11" i="1"/>
  <c r="J11" i="1" s="1"/>
  <c r="C13" i="1"/>
  <c r="E13" i="1" s="1"/>
  <c r="I13" i="1" s="1"/>
  <c r="A14" i="1"/>
  <c r="D14" i="1" s="1"/>
  <c r="F14" i="1" s="1"/>
  <c r="C14" i="1" l="1"/>
  <c r="E14" i="1" s="1"/>
  <c r="A15" i="1"/>
  <c r="D15" i="1" s="1"/>
  <c r="F15" i="1" s="1"/>
  <c r="H12" i="1"/>
  <c r="I14" i="1" l="1"/>
  <c r="H14" i="1"/>
  <c r="C15" i="1"/>
  <c r="E15" i="1" s="1"/>
  <c r="I15" i="1" s="1"/>
  <c r="G13" i="1"/>
  <c r="G12" i="1"/>
  <c r="J12" i="1" s="1"/>
  <c r="A16" i="1"/>
  <c r="D16" i="1" s="1"/>
  <c r="F16" i="1" s="1"/>
  <c r="G14" i="1"/>
  <c r="J14" i="1" l="1"/>
  <c r="C16" i="1"/>
  <c r="E16" i="1" s="1"/>
  <c r="I16" i="1" s="1"/>
  <c r="G15" i="1"/>
  <c r="H15" i="1"/>
  <c r="A17" i="1"/>
  <c r="D17" i="1" s="1"/>
  <c r="F17" i="1" s="1"/>
  <c r="H16" i="1" l="1"/>
  <c r="C17" i="1"/>
  <c r="E17" i="1" s="1"/>
  <c r="I17" i="1" s="1"/>
  <c r="J15" i="1"/>
  <c r="G16" i="1"/>
  <c r="A18" i="1"/>
  <c r="D18" i="1" s="1"/>
  <c r="F18" i="1" s="1"/>
  <c r="J16" i="1" l="1"/>
  <c r="H17" i="1"/>
  <c r="C18" i="1"/>
  <c r="E18" i="1" s="1"/>
  <c r="G17" i="1"/>
  <c r="A19" i="1"/>
  <c r="D19" i="1" s="1"/>
  <c r="F19" i="1" s="1"/>
  <c r="I18" i="1" l="1"/>
  <c r="J17" i="1"/>
  <c r="C19" i="1"/>
  <c r="E19" i="1" s="1"/>
  <c r="I19" i="1" s="1"/>
  <c r="H18" i="1"/>
  <c r="G18" i="1"/>
  <c r="A20" i="1"/>
  <c r="D20" i="1" s="1"/>
  <c r="F20" i="1" s="1"/>
  <c r="J18" i="1" l="1"/>
  <c r="H19" i="1"/>
  <c r="C20" i="1"/>
  <c r="E20" i="1" s="1"/>
  <c r="I20" i="1" s="1"/>
  <c r="G19" i="1"/>
  <c r="A21" i="1"/>
  <c r="D21" i="1" s="1"/>
  <c r="F21" i="1" s="1"/>
  <c r="J19" i="1" l="1"/>
  <c r="H20" i="1"/>
  <c r="C21" i="1"/>
  <c r="E21" i="1" s="1"/>
  <c r="G20" i="1"/>
  <c r="A22" i="1"/>
  <c r="D22" i="1" s="1"/>
  <c r="F22" i="1" s="1"/>
  <c r="H21" i="1" l="1"/>
  <c r="I21" i="1"/>
  <c r="J20" i="1"/>
  <c r="C22" i="1"/>
  <c r="E22" i="1" s="1"/>
  <c r="I22" i="1" s="1"/>
  <c r="G21" i="1"/>
  <c r="A23" i="1"/>
  <c r="D23" i="1" s="1"/>
  <c r="F23" i="1" s="1"/>
  <c r="J21" i="1" l="1"/>
  <c r="H22" i="1"/>
  <c r="C23" i="1"/>
  <c r="E23" i="1" s="1"/>
  <c r="I23" i="1" s="1"/>
  <c r="G22" i="1"/>
  <c r="A24" i="1"/>
  <c r="D24" i="1" s="1"/>
  <c r="F24" i="1" s="1"/>
  <c r="J22" i="1" l="1"/>
  <c r="H23" i="1"/>
  <c r="C24" i="1"/>
  <c r="E24" i="1" s="1"/>
  <c r="I24" i="1" s="1"/>
  <c r="G23" i="1"/>
  <c r="J23" i="1" s="1"/>
  <c r="A25" i="1"/>
  <c r="D25" i="1" s="1"/>
  <c r="F25" i="1" s="1"/>
  <c r="H24" i="1" l="1"/>
  <c r="C25" i="1"/>
  <c r="E25" i="1" s="1"/>
  <c r="G24" i="1"/>
  <c r="A26" i="1"/>
  <c r="D26" i="1" s="1"/>
  <c r="F26" i="1" s="1"/>
  <c r="I25" i="1" l="1"/>
  <c r="J24" i="1"/>
  <c r="H25" i="1"/>
  <c r="C26" i="1"/>
  <c r="E26" i="1" s="1"/>
  <c r="I26" i="1" s="1"/>
  <c r="A27" i="1"/>
  <c r="D27" i="1" s="1"/>
  <c r="F27" i="1" s="1"/>
  <c r="G25" i="1"/>
  <c r="J25" i="1" s="1"/>
  <c r="H26" i="1" l="1"/>
  <c r="C27" i="1"/>
  <c r="E27" i="1" s="1"/>
  <c r="G26" i="1"/>
  <c r="A28" i="1"/>
  <c r="D28" i="1" s="1"/>
  <c r="F28" i="1" s="1"/>
  <c r="I27" i="1" l="1"/>
  <c r="J26" i="1"/>
  <c r="H27" i="1"/>
  <c r="C28" i="1"/>
  <c r="E28" i="1" s="1"/>
  <c r="I28" i="1" s="1"/>
  <c r="A29" i="1"/>
  <c r="D29" i="1" s="1"/>
  <c r="F29" i="1" s="1"/>
  <c r="G27" i="1"/>
  <c r="J27" i="1" s="1"/>
  <c r="H28" i="1" l="1"/>
  <c r="C29" i="1"/>
  <c r="E29" i="1" s="1"/>
  <c r="G28" i="1"/>
  <c r="A30" i="1"/>
  <c r="D30" i="1" s="1"/>
  <c r="F30" i="1" s="1"/>
  <c r="J28" i="1" l="1"/>
  <c r="I29" i="1"/>
  <c r="H29" i="1"/>
  <c r="C30" i="1"/>
  <c r="E30" i="1" s="1"/>
  <c r="I30" i="1" s="1"/>
  <c r="G29" i="1"/>
  <c r="J29" i="1" s="1"/>
  <c r="A31" i="1"/>
  <c r="D31" i="1" s="1"/>
  <c r="F31" i="1" s="1"/>
  <c r="H30" i="1" l="1"/>
  <c r="C31" i="1"/>
  <c r="E31" i="1" s="1"/>
  <c r="G30" i="1"/>
  <c r="A32" i="1"/>
  <c r="D32" i="1" s="1"/>
  <c r="F32" i="1" s="1"/>
  <c r="J30" i="1" l="1"/>
  <c r="I31" i="1"/>
  <c r="H31" i="1"/>
  <c r="C32" i="1"/>
  <c r="E32" i="1" s="1"/>
  <c r="I32" i="1" s="1"/>
  <c r="G31" i="1"/>
  <c r="J31" i="1" s="1"/>
  <c r="A33" i="1"/>
  <c r="D33" i="1" s="1"/>
  <c r="F33" i="1" s="1"/>
  <c r="H32" i="1" l="1"/>
  <c r="C33" i="1"/>
  <c r="E33" i="1" s="1"/>
  <c r="I33" i="1" s="1"/>
  <c r="G32" i="1"/>
  <c r="L4" i="1"/>
  <c r="J32" i="1" l="1"/>
  <c r="O4" i="1"/>
  <c r="Q4" i="1" s="1"/>
  <c r="N4" i="1"/>
  <c r="P4" i="1" s="1"/>
  <c r="H33" i="1"/>
  <c r="L5" i="1"/>
  <c r="G33" i="1"/>
  <c r="T4" i="1" l="1"/>
  <c r="J33" i="1"/>
  <c r="S4" i="1"/>
  <c r="N5" i="1"/>
  <c r="P5" i="1" s="1"/>
  <c r="O5" i="1"/>
  <c r="Q5" i="1" s="1"/>
  <c r="R4" i="1"/>
  <c r="L6" i="1"/>
  <c r="T5" i="1" l="1"/>
  <c r="U4" i="1"/>
  <c r="S5" i="1"/>
  <c r="N6" i="1"/>
  <c r="P6" i="1" s="1"/>
  <c r="O6" i="1"/>
  <c r="Q6" i="1" s="1"/>
  <c r="R5" i="1"/>
  <c r="U5" i="1" s="1"/>
  <c r="L7" i="1"/>
  <c r="T6" i="1" l="1"/>
  <c r="N7" i="1"/>
  <c r="P7" i="1" s="1"/>
  <c r="O7" i="1"/>
  <c r="Q7" i="1" s="1"/>
  <c r="S6" i="1"/>
  <c r="R6" i="1"/>
  <c r="H13" i="1"/>
  <c r="J13" i="1" s="1"/>
  <c r="L8" i="1"/>
  <c r="T7" i="1" l="1"/>
  <c r="U6" i="1"/>
  <c r="S7" i="1"/>
  <c r="O8" i="1"/>
  <c r="Q8" i="1" s="1"/>
  <c r="N8" i="1"/>
  <c r="P8" i="1" s="1"/>
  <c r="R7" i="1"/>
  <c r="U7" i="1" s="1"/>
  <c r="L9" i="1"/>
  <c r="T8" i="1" l="1"/>
  <c r="S8" i="1"/>
  <c r="N9" i="1"/>
  <c r="P9" i="1" s="1"/>
  <c r="O9" i="1"/>
  <c r="Q9" i="1" s="1"/>
  <c r="R8" i="1"/>
  <c r="U8" i="1" s="1"/>
  <c r="L10" i="1"/>
  <c r="T9" i="1" l="1"/>
  <c r="N10" i="1"/>
  <c r="P10" i="1" s="1"/>
  <c r="O10" i="1"/>
  <c r="Q10" i="1" s="1"/>
  <c r="S9" i="1"/>
  <c r="R9" i="1"/>
  <c r="L11" i="1"/>
  <c r="T10" i="1" l="1"/>
  <c r="U9" i="1"/>
  <c r="S10" i="1"/>
  <c r="O11" i="1"/>
  <c r="Q11" i="1" s="1"/>
  <c r="N11" i="1"/>
  <c r="P11" i="1" s="1"/>
  <c r="R10" i="1"/>
  <c r="L12" i="1"/>
  <c r="T11" i="1" l="1"/>
  <c r="U10" i="1"/>
  <c r="S11" i="1"/>
  <c r="N12" i="1"/>
  <c r="P12" i="1" s="1"/>
  <c r="O12" i="1"/>
  <c r="Q12" i="1" s="1"/>
  <c r="R11" i="1"/>
  <c r="U11" i="1" s="1"/>
  <c r="L13" i="1"/>
  <c r="T12" i="1" l="1"/>
  <c r="S12" i="1"/>
  <c r="O13" i="1"/>
  <c r="Q13" i="1" s="1"/>
  <c r="N13" i="1"/>
  <c r="P13" i="1" s="1"/>
  <c r="R12" i="1"/>
  <c r="L14" i="1"/>
  <c r="T13" i="1" l="1"/>
  <c r="U12" i="1"/>
  <c r="S13" i="1"/>
  <c r="O14" i="1"/>
  <c r="Q14" i="1" s="1"/>
  <c r="N14" i="1"/>
  <c r="P14" i="1" s="1"/>
  <c r="R13" i="1"/>
  <c r="U13" i="1" s="1"/>
  <c r="L15" i="1"/>
  <c r="T14" i="1" l="1"/>
  <c r="S14" i="1"/>
  <c r="N15" i="1"/>
  <c r="P15" i="1" s="1"/>
  <c r="O15" i="1"/>
  <c r="Q15" i="1" s="1"/>
  <c r="R14" i="1"/>
  <c r="L16" i="1"/>
  <c r="T15" i="1" l="1"/>
  <c r="U14" i="1"/>
  <c r="S15" i="1"/>
  <c r="N16" i="1"/>
  <c r="P16" i="1" s="1"/>
  <c r="O16" i="1"/>
  <c r="Q16" i="1" s="1"/>
  <c r="R15" i="1"/>
  <c r="U15" i="1" s="1"/>
  <c r="L17" i="1"/>
  <c r="T16" i="1" l="1"/>
  <c r="S16" i="1"/>
  <c r="O17" i="1"/>
  <c r="Q17" i="1" s="1"/>
  <c r="N17" i="1"/>
  <c r="P17" i="1" s="1"/>
  <c r="R16" i="1"/>
  <c r="U16" i="1" s="1"/>
  <c r="L18" i="1"/>
  <c r="T17" i="1" l="1"/>
  <c r="S17" i="1"/>
  <c r="N18" i="1"/>
  <c r="P18" i="1" s="1"/>
  <c r="O18" i="1"/>
  <c r="Q18" i="1" s="1"/>
  <c r="R17" i="1"/>
  <c r="L19" i="1"/>
  <c r="T18" i="1" l="1"/>
  <c r="U17" i="1"/>
  <c r="S18" i="1"/>
  <c r="N19" i="1"/>
  <c r="P19" i="1" s="1"/>
  <c r="O19" i="1"/>
  <c r="Q19" i="1" s="1"/>
  <c r="R18" i="1"/>
  <c r="U18" i="1" s="1"/>
  <c r="L20" i="1"/>
  <c r="T19" i="1" l="1"/>
  <c r="O20" i="1"/>
  <c r="Q20" i="1" s="1"/>
  <c r="N20" i="1"/>
  <c r="P20" i="1" s="1"/>
  <c r="S19" i="1"/>
  <c r="R19" i="1"/>
  <c r="L21" i="1"/>
  <c r="T20" i="1" l="1"/>
  <c r="U19" i="1"/>
  <c r="S20" i="1"/>
  <c r="N21" i="1"/>
  <c r="P21" i="1" s="1"/>
  <c r="O21" i="1"/>
  <c r="Q21" i="1" s="1"/>
  <c r="R20" i="1"/>
  <c r="L22" i="1"/>
  <c r="U20" i="1" l="1"/>
  <c r="T21" i="1"/>
  <c r="S21" i="1"/>
  <c r="O22" i="1"/>
  <c r="Q22" i="1" s="1"/>
  <c r="N22" i="1"/>
  <c r="P22" i="1" s="1"/>
  <c r="R21" i="1"/>
  <c r="U21" i="1" s="1"/>
  <c r="L23" i="1"/>
  <c r="T22" i="1" l="1"/>
  <c r="S22" i="1"/>
  <c r="N23" i="1"/>
  <c r="P23" i="1" s="1"/>
  <c r="O23" i="1"/>
  <c r="Q23" i="1" s="1"/>
  <c r="R22" i="1"/>
  <c r="U22" i="1" s="1"/>
  <c r="L24" i="1"/>
  <c r="T23" i="1" l="1"/>
  <c r="S23" i="1"/>
  <c r="O24" i="1"/>
  <c r="Q24" i="1" s="1"/>
  <c r="N24" i="1"/>
  <c r="P24" i="1" s="1"/>
  <c r="R23" i="1"/>
  <c r="L25" i="1"/>
  <c r="T24" i="1" l="1"/>
  <c r="U23" i="1"/>
  <c r="S24" i="1"/>
  <c r="N25" i="1"/>
  <c r="P25" i="1" s="1"/>
  <c r="O25" i="1"/>
  <c r="Q25" i="1" s="1"/>
  <c r="R24" i="1"/>
  <c r="U24" i="1" s="1"/>
  <c r="L26" i="1"/>
  <c r="T25" i="1" l="1"/>
  <c r="S25" i="1"/>
  <c r="N26" i="1"/>
  <c r="P26" i="1" s="1"/>
  <c r="O26" i="1"/>
  <c r="Q26" i="1" s="1"/>
  <c r="R25" i="1"/>
  <c r="U25" i="1" s="1"/>
  <c r="L27" i="1"/>
  <c r="T26" i="1" l="1"/>
  <c r="S26" i="1"/>
  <c r="N27" i="1"/>
  <c r="P27" i="1" s="1"/>
  <c r="O27" i="1"/>
  <c r="Q27" i="1" s="1"/>
  <c r="R26" i="1"/>
  <c r="U26" i="1" s="1"/>
  <c r="L28" i="1"/>
  <c r="T27" i="1" l="1"/>
  <c r="S27" i="1"/>
  <c r="N28" i="1"/>
  <c r="P28" i="1" s="1"/>
  <c r="O28" i="1"/>
  <c r="Q28" i="1" s="1"/>
  <c r="R27" i="1"/>
  <c r="U27" i="1" s="1"/>
  <c r="L29" i="1"/>
  <c r="T28" i="1" l="1"/>
  <c r="S28" i="1"/>
  <c r="N29" i="1"/>
  <c r="P29" i="1" s="1"/>
  <c r="O29" i="1"/>
  <c r="Q29" i="1" s="1"/>
  <c r="R28" i="1"/>
  <c r="U28" i="1" s="1"/>
  <c r="L30" i="1"/>
  <c r="T29" i="1" l="1"/>
  <c r="N30" i="1"/>
  <c r="P30" i="1" s="1"/>
  <c r="O30" i="1"/>
  <c r="Q30" i="1" s="1"/>
  <c r="S29" i="1"/>
  <c r="R29" i="1"/>
  <c r="L31" i="1"/>
  <c r="T30" i="1" l="1"/>
  <c r="U29" i="1"/>
  <c r="S30" i="1"/>
  <c r="O31" i="1"/>
  <c r="Q31" i="1" s="1"/>
  <c r="N31" i="1"/>
  <c r="P31" i="1" s="1"/>
  <c r="R30" i="1"/>
  <c r="U30" i="1" s="1"/>
  <c r="L32" i="1"/>
  <c r="T31" i="1" l="1"/>
  <c r="S31" i="1"/>
  <c r="N32" i="1"/>
  <c r="P32" i="1" s="1"/>
  <c r="O32" i="1"/>
  <c r="Q32" i="1" s="1"/>
  <c r="R31" i="1"/>
  <c r="L33" i="1"/>
  <c r="T32" i="1" l="1"/>
  <c r="U31" i="1"/>
  <c r="S32" i="1"/>
  <c r="N33" i="1"/>
  <c r="P33" i="1" s="1"/>
  <c r="O33" i="1"/>
  <c r="Q33" i="1" s="1"/>
  <c r="R32" i="1"/>
  <c r="U32" i="1" s="1"/>
  <c r="W4" i="1"/>
  <c r="T33" i="1" l="1"/>
  <c r="S33" i="1"/>
  <c r="Z4" i="1"/>
  <c r="AB4" i="1" s="1"/>
  <c r="Y4" i="1"/>
  <c r="AA4" i="1" s="1"/>
  <c r="R33" i="1"/>
  <c r="U33" i="1" s="1"/>
  <c r="W5" i="1"/>
  <c r="AE4" i="1" l="1"/>
  <c r="AD4" i="1"/>
  <c r="Z5" i="1"/>
  <c r="AB5" i="1" s="1"/>
  <c r="Y5" i="1"/>
  <c r="AA5" i="1" s="1"/>
  <c r="AC4" i="1"/>
  <c r="AF4" i="1" s="1"/>
  <c r="W6" i="1"/>
  <c r="AE5" i="1" l="1"/>
  <c r="AD5" i="1"/>
  <c r="Z6" i="1"/>
  <c r="AB6" i="1" s="1"/>
  <c r="Y6" i="1"/>
  <c r="AA6" i="1" s="1"/>
  <c r="AC5" i="1"/>
  <c r="AF5" i="1" s="1"/>
  <c r="W7" i="1"/>
  <c r="AE6" i="1" l="1"/>
  <c r="AD6" i="1"/>
  <c r="Y7" i="1"/>
  <c r="AA7" i="1" s="1"/>
  <c r="Z7" i="1"/>
  <c r="AB7" i="1" s="1"/>
  <c r="AC6" i="1"/>
  <c r="AF6" i="1" s="1"/>
  <c r="W8" i="1"/>
  <c r="AE7" i="1" l="1"/>
  <c r="Z8" i="1"/>
  <c r="AB8" i="1" s="1"/>
  <c r="Y8" i="1"/>
  <c r="AA8" i="1" s="1"/>
  <c r="AD7" i="1"/>
  <c r="AC7" i="1"/>
  <c r="W9" i="1"/>
  <c r="AE8" i="1" l="1"/>
  <c r="AF7" i="1"/>
  <c r="AD8" i="1"/>
  <c r="Y9" i="1"/>
  <c r="AA9" i="1" s="1"/>
  <c r="Z9" i="1"/>
  <c r="AB9" i="1" s="1"/>
  <c r="AC8" i="1"/>
  <c r="AF8" i="1" s="1"/>
  <c r="W10" i="1"/>
  <c r="AE9" i="1" l="1"/>
  <c r="AD9" i="1"/>
  <c r="Y10" i="1"/>
  <c r="AA10" i="1" s="1"/>
  <c r="Z10" i="1"/>
  <c r="AB10" i="1" s="1"/>
  <c r="AC9" i="1"/>
  <c r="AF9" i="1" s="1"/>
  <c r="W11" i="1"/>
  <c r="AE10" i="1" l="1"/>
  <c r="AD10" i="1"/>
  <c r="Y11" i="1"/>
  <c r="AA11" i="1" s="1"/>
  <c r="Z11" i="1"/>
  <c r="AB11" i="1" s="1"/>
  <c r="AC10" i="1"/>
  <c r="AF10" i="1" s="1"/>
  <c r="W12" i="1"/>
  <c r="AE11" i="1" l="1"/>
  <c r="Y12" i="1"/>
  <c r="AA12" i="1" s="1"/>
  <c r="Z12" i="1"/>
  <c r="AB12" i="1" s="1"/>
  <c r="AD11" i="1"/>
  <c r="AC11" i="1"/>
  <c r="W13" i="1"/>
  <c r="AE12" i="1" l="1"/>
  <c r="AF11" i="1"/>
  <c r="Y13" i="1"/>
  <c r="AA13" i="1" s="1"/>
  <c r="Z13" i="1"/>
  <c r="AB13" i="1" s="1"/>
  <c r="AD12" i="1"/>
  <c r="AC12" i="1"/>
  <c r="W14" i="1"/>
  <c r="AE13" i="1" l="1"/>
  <c r="AF12" i="1"/>
  <c r="Y14" i="1"/>
  <c r="AA14" i="1" s="1"/>
  <c r="Z14" i="1"/>
  <c r="AB14" i="1" s="1"/>
  <c r="AD13" i="1"/>
  <c r="AC13" i="1"/>
  <c r="W15" i="1"/>
  <c r="AE14" i="1" l="1"/>
  <c r="AF13" i="1"/>
  <c r="Y15" i="1"/>
  <c r="AA15" i="1" s="1"/>
  <c r="Z15" i="1"/>
  <c r="AB15" i="1" s="1"/>
  <c r="AD14" i="1"/>
  <c r="AC14" i="1"/>
  <c r="W16" i="1"/>
  <c r="AE15" i="1" l="1"/>
  <c r="AF14" i="1"/>
  <c r="AD15" i="1"/>
  <c r="Z16" i="1"/>
  <c r="AB16" i="1" s="1"/>
  <c r="Y16" i="1"/>
  <c r="AA16" i="1" s="1"/>
  <c r="AC15" i="1"/>
  <c r="AF15" i="1" s="1"/>
  <c r="W17" i="1"/>
  <c r="AE16" i="1" l="1"/>
  <c r="AD16" i="1"/>
  <c r="Y17" i="1"/>
  <c r="AA17" i="1" s="1"/>
  <c r="Z17" i="1"/>
  <c r="AB17" i="1" s="1"/>
  <c r="AC16" i="1"/>
  <c r="AF16" i="1" s="1"/>
  <c r="W18" i="1"/>
  <c r="AE17" i="1" l="1"/>
  <c r="Y18" i="1"/>
  <c r="AA18" i="1" s="1"/>
  <c r="Z18" i="1"/>
  <c r="AB18" i="1" s="1"/>
  <c r="AD17" i="1"/>
  <c r="AC17" i="1"/>
  <c r="W19" i="1"/>
  <c r="AE18" i="1" l="1"/>
  <c r="AF17" i="1"/>
  <c r="AD18" i="1"/>
  <c r="Y19" i="1"/>
  <c r="AA19" i="1" s="1"/>
  <c r="Z19" i="1"/>
  <c r="AB19" i="1" s="1"/>
  <c r="AC18" i="1"/>
  <c r="AF18" i="1" s="1"/>
  <c r="W20" i="1"/>
  <c r="AE19" i="1" l="1"/>
  <c r="AD19" i="1"/>
  <c r="Z20" i="1"/>
  <c r="AB20" i="1" s="1"/>
  <c r="Y20" i="1"/>
  <c r="AA20" i="1" s="1"/>
  <c r="AC19" i="1"/>
  <c r="AF19" i="1" s="1"/>
  <c r="W21" i="1"/>
  <c r="AE20" i="1" l="1"/>
  <c r="AD20" i="1"/>
  <c r="Z21" i="1"/>
  <c r="AB21" i="1" s="1"/>
  <c r="Y21" i="1"/>
  <c r="AA21" i="1" s="1"/>
  <c r="AC20" i="1"/>
  <c r="AF20" i="1" s="1"/>
  <c r="W22" i="1"/>
  <c r="AE21" i="1" l="1"/>
  <c r="AD21" i="1"/>
  <c r="Y22" i="1"/>
  <c r="AA22" i="1" s="1"/>
  <c r="Z22" i="1"/>
  <c r="AB22" i="1" s="1"/>
  <c r="AC21" i="1"/>
  <c r="AF21" i="1" s="1"/>
  <c r="W23" i="1"/>
  <c r="AE22" i="1" l="1"/>
  <c r="Z23" i="1"/>
  <c r="AB23" i="1" s="1"/>
  <c r="Y23" i="1"/>
  <c r="AA23" i="1" s="1"/>
  <c r="AD22" i="1"/>
  <c r="AC22" i="1"/>
  <c r="W24" i="1"/>
  <c r="AE23" i="1" l="1"/>
  <c r="AF22" i="1"/>
  <c r="AD23" i="1"/>
  <c r="Y24" i="1"/>
  <c r="AA24" i="1" s="1"/>
  <c r="Z24" i="1"/>
  <c r="AB24" i="1" s="1"/>
  <c r="AC23" i="1"/>
  <c r="AF23" i="1" s="1"/>
  <c r="W25" i="1"/>
  <c r="AE24" i="1" l="1"/>
  <c r="Z25" i="1"/>
  <c r="AB25" i="1" s="1"/>
  <c r="Y25" i="1"/>
  <c r="AA25" i="1" s="1"/>
  <c r="AD24" i="1"/>
  <c r="AC24" i="1"/>
  <c r="W26" i="1"/>
  <c r="AE25" i="1" l="1"/>
  <c r="AF24" i="1"/>
  <c r="AD25" i="1"/>
  <c r="Y26" i="1"/>
  <c r="AA26" i="1" s="1"/>
  <c r="Z26" i="1"/>
  <c r="AB26" i="1" s="1"/>
  <c r="AC25" i="1"/>
  <c r="AF25" i="1" s="1"/>
  <c r="W27" i="1"/>
  <c r="AE26" i="1" l="1"/>
  <c r="AD26" i="1"/>
  <c r="Z27" i="1"/>
  <c r="AB27" i="1" s="1"/>
  <c r="Y27" i="1"/>
  <c r="AA27" i="1" s="1"/>
  <c r="AC26" i="1"/>
  <c r="AF26" i="1" s="1"/>
  <c r="W28" i="1"/>
  <c r="AE27" i="1" l="1"/>
  <c r="AD27" i="1"/>
  <c r="Y28" i="1"/>
  <c r="AA28" i="1" s="1"/>
  <c r="Z28" i="1"/>
  <c r="AB28" i="1" s="1"/>
  <c r="AC27" i="1"/>
  <c r="AF27" i="1" s="1"/>
  <c r="W29" i="1"/>
  <c r="AE28" i="1" l="1"/>
  <c r="AD28" i="1"/>
  <c r="Y29" i="1"/>
  <c r="AA29" i="1" s="1"/>
  <c r="Z29" i="1"/>
  <c r="AB29" i="1" s="1"/>
  <c r="AC28" i="1"/>
  <c r="AF28" i="1" s="1"/>
  <c r="W30" i="1"/>
  <c r="AE29" i="1" l="1"/>
  <c r="AD29" i="1"/>
  <c r="Z30" i="1"/>
  <c r="AB30" i="1" s="1"/>
  <c r="Y30" i="1"/>
  <c r="AA30" i="1" s="1"/>
  <c r="AC29" i="1"/>
  <c r="AF29" i="1" s="1"/>
  <c r="W31" i="1"/>
  <c r="AE30" i="1" l="1"/>
  <c r="AD30" i="1"/>
  <c r="Y31" i="1"/>
  <c r="AA31" i="1" s="1"/>
  <c r="Z31" i="1"/>
  <c r="AB31" i="1" s="1"/>
  <c r="AC30" i="1"/>
  <c r="AF30" i="1" s="1"/>
  <c r="W32" i="1"/>
  <c r="AE31" i="1" l="1"/>
  <c r="AD31" i="1"/>
  <c r="Y32" i="1"/>
  <c r="AA32" i="1" s="1"/>
  <c r="Z32" i="1"/>
  <c r="AB32" i="1" s="1"/>
  <c r="AC31" i="1"/>
  <c r="AF31" i="1" s="1"/>
  <c r="W33" i="1"/>
  <c r="AE32" i="1" l="1"/>
  <c r="Z33" i="1"/>
  <c r="AB33" i="1" s="1"/>
  <c r="Y33" i="1"/>
  <c r="AA33" i="1" s="1"/>
  <c r="AD32" i="1"/>
  <c r="AC32" i="1"/>
  <c r="AH4" i="1"/>
  <c r="AE33" i="1" l="1"/>
  <c r="AF32" i="1"/>
  <c r="AD33" i="1"/>
  <c r="AK4" i="1"/>
  <c r="AM4" i="1" s="1"/>
  <c r="AJ4" i="1"/>
  <c r="AL4" i="1" s="1"/>
  <c r="AC33" i="1"/>
  <c r="AH5" i="1"/>
  <c r="AF33" i="1" l="1"/>
  <c r="AP4" i="1"/>
  <c r="AJ5" i="1"/>
  <c r="AL5" i="1" s="1"/>
  <c r="AK5" i="1"/>
  <c r="AM5" i="1" s="1"/>
  <c r="AO4" i="1"/>
  <c r="AN4" i="1"/>
  <c r="AH6" i="1"/>
  <c r="AP5" i="1" l="1"/>
  <c r="AQ4" i="1"/>
  <c r="AJ6" i="1"/>
  <c r="AL6" i="1" s="1"/>
  <c r="AK6" i="1"/>
  <c r="AM6" i="1" s="1"/>
  <c r="AO5" i="1"/>
  <c r="AN5" i="1"/>
  <c r="AH7" i="1"/>
  <c r="AP6" i="1" l="1"/>
  <c r="AQ5" i="1"/>
  <c r="AO6" i="1"/>
  <c r="AJ7" i="1"/>
  <c r="AL7" i="1" s="1"/>
  <c r="AK7" i="1"/>
  <c r="AM7" i="1" s="1"/>
  <c r="AN6" i="1"/>
  <c r="AQ6" i="1" s="1"/>
  <c r="AH8" i="1"/>
  <c r="AP7" i="1" l="1"/>
  <c r="AO7" i="1"/>
  <c r="AJ8" i="1"/>
  <c r="AL8" i="1" s="1"/>
  <c r="AK8" i="1"/>
  <c r="AM8" i="1" s="1"/>
  <c r="AN7" i="1"/>
  <c r="AQ7" i="1" s="1"/>
  <c r="AH9" i="1"/>
  <c r="AP8" i="1" l="1"/>
  <c r="AK9" i="1"/>
  <c r="AM9" i="1" s="1"/>
  <c r="AJ9" i="1"/>
  <c r="AL9" i="1" s="1"/>
  <c r="AO8" i="1"/>
  <c r="AN8" i="1"/>
  <c r="AH10" i="1"/>
  <c r="AP9" i="1" l="1"/>
  <c r="AQ8" i="1"/>
  <c r="AO9" i="1"/>
  <c r="AJ10" i="1"/>
  <c r="AL10" i="1" s="1"/>
  <c r="AK10" i="1"/>
  <c r="AM10" i="1" s="1"/>
  <c r="AN9" i="1"/>
  <c r="AQ9" i="1" s="1"/>
  <c r="AH11" i="1"/>
  <c r="AP10" i="1" l="1"/>
  <c r="AK11" i="1"/>
  <c r="AM11" i="1" s="1"/>
  <c r="AJ11" i="1"/>
  <c r="AL11" i="1" s="1"/>
  <c r="AO10" i="1"/>
  <c r="AN10" i="1"/>
  <c r="AH12" i="1"/>
  <c r="AP11" i="1" l="1"/>
  <c r="AQ10" i="1"/>
  <c r="AO11" i="1"/>
  <c r="AJ12" i="1"/>
  <c r="AL12" i="1" s="1"/>
  <c r="AK12" i="1"/>
  <c r="AM12" i="1" s="1"/>
  <c r="AN11" i="1"/>
  <c r="AH13" i="1"/>
  <c r="AQ11" i="1" l="1"/>
  <c r="AP12" i="1"/>
  <c r="AK13" i="1"/>
  <c r="AM13" i="1" s="1"/>
  <c r="AJ13" i="1"/>
  <c r="AL13" i="1" s="1"/>
  <c r="AO12" i="1"/>
  <c r="AN12" i="1"/>
  <c r="AH14" i="1"/>
  <c r="AP13" i="1" l="1"/>
  <c r="AQ12" i="1"/>
  <c r="AO13" i="1"/>
  <c r="AJ14" i="1"/>
  <c r="AL14" i="1" s="1"/>
  <c r="AK14" i="1"/>
  <c r="AM14" i="1" s="1"/>
  <c r="AN13" i="1"/>
  <c r="AQ13" i="1" s="1"/>
  <c r="AH15" i="1"/>
  <c r="AP14" i="1" l="1"/>
  <c r="AO14" i="1"/>
  <c r="AJ15" i="1"/>
  <c r="AL15" i="1" s="1"/>
  <c r="AK15" i="1"/>
  <c r="AM15" i="1" s="1"/>
  <c r="AN14" i="1"/>
  <c r="AQ14" i="1" s="1"/>
  <c r="AH16" i="1"/>
  <c r="AP15" i="1" l="1"/>
  <c r="AJ16" i="1"/>
  <c r="AL16" i="1" s="1"/>
  <c r="AK16" i="1"/>
  <c r="AM16" i="1" s="1"/>
  <c r="AO15" i="1"/>
  <c r="AN15" i="1"/>
  <c r="AH17" i="1"/>
  <c r="AP16" i="1" l="1"/>
  <c r="AQ15" i="1"/>
  <c r="AJ17" i="1"/>
  <c r="AL17" i="1" s="1"/>
  <c r="AK17" i="1"/>
  <c r="AM17" i="1" s="1"/>
  <c r="AO16" i="1"/>
  <c r="AN16" i="1"/>
  <c r="AH18" i="1"/>
  <c r="AP17" i="1" l="1"/>
  <c r="AO17" i="1"/>
  <c r="AJ18" i="1"/>
  <c r="AL18" i="1" s="1"/>
  <c r="AK18" i="1"/>
  <c r="AM18" i="1" s="1"/>
  <c r="AQ16" i="1"/>
  <c r="AN17" i="1"/>
  <c r="AH19" i="1"/>
  <c r="AQ17" i="1" l="1"/>
  <c r="AP18" i="1"/>
  <c r="AO18" i="1"/>
  <c r="AJ19" i="1"/>
  <c r="AL19" i="1" s="1"/>
  <c r="AK19" i="1"/>
  <c r="AM19" i="1" s="1"/>
  <c r="AN18" i="1"/>
  <c r="AQ18" i="1" s="1"/>
  <c r="AH20" i="1"/>
  <c r="AP19" i="1" l="1"/>
  <c r="AO19" i="1"/>
  <c r="AK20" i="1"/>
  <c r="AM20" i="1" s="1"/>
  <c r="AJ20" i="1"/>
  <c r="AL20" i="1" s="1"/>
  <c r="AN19" i="1"/>
  <c r="AQ19" i="1" s="1"/>
  <c r="AH21" i="1"/>
  <c r="AP20" i="1" l="1"/>
  <c r="AO20" i="1"/>
  <c r="AJ21" i="1"/>
  <c r="AL21" i="1" s="1"/>
  <c r="AK21" i="1"/>
  <c r="AM21" i="1" s="1"/>
  <c r="AN20" i="1"/>
  <c r="AQ20" i="1" s="1"/>
  <c r="AH22" i="1"/>
  <c r="AP21" i="1" l="1"/>
  <c r="AO21" i="1"/>
  <c r="AJ22" i="1"/>
  <c r="AL22" i="1" s="1"/>
  <c r="AK22" i="1"/>
  <c r="AM22" i="1" s="1"/>
  <c r="AN21" i="1"/>
  <c r="AQ21" i="1" s="1"/>
  <c r="AH23" i="1"/>
  <c r="AP22" i="1" l="1"/>
  <c r="AJ23" i="1"/>
  <c r="AL23" i="1" s="1"/>
  <c r="AK23" i="1"/>
  <c r="AM23" i="1" s="1"/>
  <c r="AO22" i="1"/>
  <c r="AN22" i="1"/>
  <c r="AH24" i="1"/>
  <c r="AP23" i="1" l="1"/>
  <c r="AQ22" i="1"/>
  <c r="AO23" i="1"/>
  <c r="AK24" i="1"/>
  <c r="AM24" i="1" s="1"/>
  <c r="AJ24" i="1"/>
  <c r="AL24" i="1" s="1"/>
  <c r="AN23" i="1"/>
  <c r="AQ23" i="1" s="1"/>
  <c r="AH25" i="1"/>
  <c r="AP24" i="1" l="1"/>
  <c r="AO24" i="1"/>
  <c r="AJ25" i="1"/>
  <c r="AL25" i="1" s="1"/>
  <c r="AK25" i="1"/>
  <c r="AM25" i="1" s="1"/>
  <c r="AN24" i="1"/>
  <c r="AQ24" i="1" s="1"/>
  <c r="AH26" i="1"/>
  <c r="AP25" i="1" l="1"/>
  <c r="AO25" i="1"/>
  <c r="AJ26" i="1"/>
  <c r="AL26" i="1" s="1"/>
  <c r="AK26" i="1"/>
  <c r="AM26" i="1" s="1"/>
  <c r="AN25" i="1"/>
  <c r="AQ25" i="1" s="1"/>
  <c r="AH27" i="1"/>
  <c r="AP26" i="1" l="1"/>
  <c r="AO26" i="1"/>
  <c r="AK27" i="1"/>
  <c r="AM27" i="1" s="1"/>
  <c r="AJ27" i="1"/>
  <c r="AL27" i="1" s="1"/>
  <c r="AN26" i="1"/>
  <c r="AQ26" i="1" s="1"/>
  <c r="AH28" i="1"/>
  <c r="AP27" i="1" l="1"/>
  <c r="AO27" i="1"/>
  <c r="AJ28" i="1"/>
  <c r="AL28" i="1" s="1"/>
  <c r="AK28" i="1"/>
  <c r="AM28" i="1" s="1"/>
  <c r="AN27" i="1"/>
  <c r="AQ27" i="1" s="1"/>
  <c r="AH29" i="1"/>
  <c r="AP28" i="1" l="1"/>
  <c r="AO28" i="1"/>
  <c r="AK29" i="1"/>
  <c r="AM29" i="1" s="1"/>
  <c r="AJ29" i="1"/>
  <c r="AL29" i="1" s="1"/>
  <c r="AN28" i="1"/>
  <c r="AH30" i="1"/>
  <c r="AQ28" i="1" l="1"/>
  <c r="AP29" i="1"/>
  <c r="AO29" i="1"/>
  <c r="AJ30" i="1"/>
  <c r="AL30" i="1" s="1"/>
  <c r="AK30" i="1"/>
  <c r="AM30" i="1" s="1"/>
  <c r="AN29" i="1"/>
  <c r="AQ29" i="1" s="1"/>
  <c r="AH31" i="1"/>
  <c r="AP30" i="1" l="1"/>
  <c r="AO30" i="1"/>
  <c r="AK31" i="1"/>
  <c r="AM31" i="1" s="1"/>
  <c r="AJ31" i="1"/>
  <c r="AL31" i="1" s="1"/>
  <c r="AN30" i="1"/>
  <c r="AQ30" i="1" s="1"/>
  <c r="AH32" i="1"/>
  <c r="AP31" i="1" l="1"/>
  <c r="AO31" i="1"/>
  <c r="AJ32" i="1"/>
  <c r="AL32" i="1" s="1"/>
  <c r="AK32" i="1"/>
  <c r="AM32" i="1" s="1"/>
  <c r="AN31" i="1"/>
  <c r="AQ31" i="1" s="1"/>
  <c r="AH33" i="1"/>
  <c r="AP32" i="1" l="1"/>
  <c r="AO32" i="1"/>
  <c r="AJ33" i="1"/>
  <c r="AL33" i="1" s="1"/>
  <c r="AK33" i="1"/>
  <c r="AM33" i="1" s="1"/>
  <c r="AN32" i="1"/>
  <c r="AS4" i="1"/>
  <c r="AQ32" i="1" l="1"/>
  <c r="AP33" i="1"/>
  <c r="AV4" i="1"/>
  <c r="AX4" i="1" s="1"/>
  <c r="AU4" i="1"/>
  <c r="AW4" i="1" s="1"/>
  <c r="AO33" i="1"/>
  <c r="AN33" i="1"/>
  <c r="AS5" i="1"/>
  <c r="BA4" i="1" l="1"/>
  <c r="AQ33" i="1"/>
  <c r="AZ4" i="1"/>
  <c r="AU5" i="1"/>
  <c r="AW5" i="1" s="1"/>
  <c r="AV5" i="1"/>
  <c r="AX5" i="1" s="1"/>
  <c r="AY4" i="1"/>
  <c r="BB4" i="1" s="1"/>
  <c r="AS6" i="1"/>
  <c r="BA5" i="1" l="1"/>
  <c r="AZ5" i="1"/>
  <c r="AU6" i="1"/>
  <c r="AW6" i="1" s="1"/>
  <c r="AV6" i="1"/>
  <c r="AX6" i="1" s="1"/>
  <c r="AY5" i="1"/>
  <c r="BB5" i="1" s="1"/>
  <c r="AS7" i="1"/>
  <c r="BA6" i="1" l="1"/>
  <c r="AU7" i="1"/>
  <c r="AW7" i="1" s="1"/>
  <c r="AV7" i="1"/>
  <c r="AX7" i="1" s="1"/>
  <c r="AZ6" i="1"/>
  <c r="AY6" i="1"/>
  <c r="AS8" i="1"/>
  <c r="BA7" i="1" l="1"/>
  <c r="BB6" i="1"/>
  <c r="AZ7" i="1"/>
  <c r="AU8" i="1"/>
  <c r="AW8" i="1" s="1"/>
  <c r="AV8" i="1"/>
  <c r="AX8" i="1" s="1"/>
  <c r="AY7" i="1"/>
  <c r="BB7" i="1" s="1"/>
  <c r="AS9" i="1"/>
  <c r="BA8" i="1" l="1"/>
  <c r="AU9" i="1"/>
  <c r="AW9" i="1" s="1"/>
  <c r="AV9" i="1"/>
  <c r="AX9" i="1" s="1"/>
  <c r="AZ8" i="1"/>
  <c r="AY8" i="1"/>
  <c r="AS10" i="1"/>
  <c r="BA9" i="1" l="1"/>
  <c r="BB8" i="1"/>
  <c r="AZ9" i="1"/>
  <c r="AV10" i="1"/>
  <c r="AX10" i="1" s="1"/>
  <c r="AU10" i="1"/>
  <c r="AW10" i="1" s="1"/>
  <c r="AY9" i="1"/>
  <c r="BB9" i="1" s="1"/>
  <c r="AS11" i="1"/>
  <c r="BA10" i="1" l="1"/>
  <c r="AZ10" i="1"/>
  <c r="AU11" i="1"/>
  <c r="AW11" i="1" s="1"/>
  <c r="AV11" i="1"/>
  <c r="AX11" i="1" s="1"/>
  <c r="AY10" i="1"/>
  <c r="BB10" i="1" s="1"/>
  <c r="AS12" i="1"/>
  <c r="BA11" i="1" l="1"/>
  <c r="AU12" i="1"/>
  <c r="AW12" i="1" s="1"/>
  <c r="AV12" i="1"/>
  <c r="AX12" i="1" s="1"/>
  <c r="AZ11" i="1"/>
  <c r="AY11" i="1"/>
  <c r="AS13" i="1"/>
  <c r="BA12" i="1" l="1"/>
  <c r="BB11" i="1"/>
  <c r="AZ12" i="1"/>
  <c r="AU13" i="1"/>
  <c r="AW13" i="1" s="1"/>
  <c r="AV13" i="1"/>
  <c r="AX13" i="1" s="1"/>
  <c r="AY12" i="1"/>
  <c r="BB12" i="1" s="1"/>
  <c r="AS14" i="1"/>
  <c r="BA13" i="1" l="1"/>
  <c r="AZ13" i="1"/>
  <c r="AU14" i="1"/>
  <c r="AW14" i="1" s="1"/>
  <c r="AV14" i="1"/>
  <c r="AX14" i="1" s="1"/>
  <c r="AY13" i="1"/>
  <c r="AS15" i="1"/>
  <c r="BB13" i="1" l="1"/>
  <c r="BA14" i="1"/>
  <c r="AZ14" i="1"/>
  <c r="AU15" i="1"/>
  <c r="AW15" i="1" s="1"/>
  <c r="AV15" i="1"/>
  <c r="AX15" i="1" s="1"/>
  <c r="AY14" i="1"/>
  <c r="BB14" i="1" s="1"/>
  <c r="AS16" i="1"/>
  <c r="BA15" i="1" l="1"/>
  <c r="AV16" i="1"/>
  <c r="AX16" i="1" s="1"/>
  <c r="AU16" i="1"/>
  <c r="AW16" i="1" s="1"/>
  <c r="AZ15" i="1"/>
  <c r="AY15" i="1"/>
  <c r="AS17" i="1"/>
  <c r="BA16" i="1" l="1"/>
  <c r="BB15" i="1"/>
  <c r="AZ16" i="1"/>
  <c r="AU17" i="1"/>
  <c r="AW17" i="1" s="1"/>
  <c r="AV17" i="1"/>
  <c r="AX17" i="1" s="1"/>
  <c r="AY16" i="1"/>
  <c r="BB16" i="1" s="1"/>
  <c r="AS18" i="1"/>
  <c r="BA17" i="1" l="1"/>
  <c r="AZ17" i="1"/>
  <c r="AU18" i="1"/>
  <c r="AW18" i="1" s="1"/>
  <c r="AV18" i="1"/>
  <c r="AX18" i="1" s="1"/>
  <c r="AY17" i="1"/>
  <c r="BB17" i="1" s="1"/>
  <c r="AS19" i="1"/>
  <c r="BA18" i="1" l="1"/>
  <c r="AZ18" i="1"/>
  <c r="AV19" i="1"/>
  <c r="AX19" i="1" s="1"/>
  <c r="AU19" i="1"/>
  <c r="AW19" i="1" s="1"/>
  <c r="AY18" i="1"/>
  <c r="BB18" i="1" s="1"/>
  <c r="AS20" i="1"/>
  <c r="BA19" i="1" l="1"/>
  <c r="AZ19" i="1"/>
  <c r="AU20" i="1"/>
  <c r="AW20" i="1" s="1"/>
  <c r="AV20" i="1"/>
  <c r="AX20" i="1" s="1"/>
  <c r="AY19" i="1"/>
  <c r="BB19" i="1" s="1"/>
  <c r="AS21" i="1"/>
  <c r="BA20" i="1" l="1"/>
  <c r="AZ20" i="1"/>
  <c r="AU21" i="1"/>
  <c r="AW21" i="1" s="1"/>
  <c r="AV21" i="1"/>
  <c r="AX21" i="1" s="1"/>
  <c r="AY20" i="1"/>
  <c r="AS22" i="1"/>
  <c r="BB20" i="1" l="1"/>
  <c r="BA21" i="1"/>
  <c r="AZ21" i="1"/>
  <c r="AU22" i="1"/>
  <c r="AW22" i="1" s="1"/>
  <c r="AV22" i="1"/>
  <c r="AX22" i="1" s="1"/>
  <c r="AY21" i="1"/>
  <c r="BB21" i="1" s="1"/>
  <c r="AS23" i="1"/>
  <c r="BA22" i="1" l="1"/>
  <c r="AZ22" i="1"/>
  <c r="AU23" i="1"/>
  <c r="AW23" i="1" s="1"/>
  <c r="AV23" i="1"/>
  <c r="AX23" i="1" s="1"/>
  <c r="AY22" i="1"/>
  <c r="BB22" i="1" s="1"/>
  <c r="AS24" i="1"/>
  <c r="BA23" i="1" l="1"/>
  <c r="AZ23" i="1"/>
  <c r="AU24" i="1"/>
  <c r="AW24" i="1" s="1"/>
  <c r="AV24" i="1"/>
  <c r="AX24" i="1" s="1"/>
  <c r="AY23" i="1"/>
  <c r="BB23" i="1" s="1"/>
  <c r="AS25" i="1"/>
  <c r="BA24" i="1" l="1"/>
  <c r="AZ24" i="1"/>
  <c r="AU25" i="1"/>
  <c r="AW25" i="1" s="1"/>
  <c r="AV25" i="1"/>
  <c r="AX25" i="1" s="1"/>
  <c r="AY24" i="1"/>
  <c r="BB24" i="1" s="1"/>
  <c r="AS26" i="1"/>
  <c r="BA25" i="1" l="1"/>
  <c r="AZ25" i="1"/>
  <c r="AV26" i="1"/>
  <c r="AX26" i="1" s="1"/>
  <c r="AU26" i="1"/>
  <c r="AW26" i="1" s="1"/>
  <c r="AY25" i="1"/>
  <c r="BB25" i="1" s="1"/>
  <c r="AS27" i="1"/>
  <c r="BA26" i="1" l="1"/>
  <c r="AZ26" i="1"/>
  <c r="AU27" i="1"/>
  <c r="AW27" i="1" s="1"/>
  <c r="AV27" i="1"/>
  <c r="AX27" i="1" s="1"/>
  <c r="AY26" i="1"/>
  <c r="AS28" i="1"/>
  <c r="BA27" i="1" l="1"/>
  <c r="BB26" i="1"/>
  <c r="AZ27" i="1"/>
  <c r="AU28" i="1"/>
  <c r="AW28" i="1" s="1"/>
  <c r="AV28" i="1"/>
  <c r="AX28" i="1" s="1"/>
  <c r="AY27" i="1"/>
  <c r="BB27" i="1" s="1"/>
  <c r="AS29" i="1"/>
  <c r="BA28" i="1" l="1"/>
  <c r="AZ28" i="1"/>
  <c r="AU29" i="1"/>
  <c r="AW29" i="1" s="1"/>
  <c r="AV29" i="1"/>
  <c r="AX29" i="1" s="1"/>
  <c r="AY28" i="1"/>
  <c r="BB28" i="1" s="1"/>
  <c r="AS30" i="1"/>
  <c r="BA29" i="1" l="1"/>
  <c r="AZ29" i="1"/>
  <c r="AV30" i="1"/>
  <c r="AX30" i="1" s="1"/>
  <c r="AU30" i="1"/>
  <c r="AW30" i="1" s="1"/>
  <c r="AY29" i="1"/>
  <c r="BB29" i="1" s="1"/>
  <c r="AS31" i="1"/>
  <c r="BA30" i="1" l="1"/>
  <c r="AZ30" i="1"/>
  <c r="AU31" i="1"/>
  <c r="AW31" i="1" s="1"/>
  <c r="AV31" i="1"/>
  <c r="AX31" i="1" s="1"/>
  <c r="AY30" i="1"/>
  <c r="BB30" i="1" s="1"/>
  <c r="AS32" i="1"/>
  <c r="BA31" i="1" l="1"/>
  <c r="AZ31" i="1"/>
  <c r="AV32" i="1"/>
  <c r="AX32" i="1" s="1"/>
  <c r="AU32" i="1"/>
  <c r="AW32" i="1" s="1"/>
  <c r="AY31" i="1"/>
  <c r="BB31" i="1" s="1"/>
  <c r="AS33" i="1"/>
  <c r="BA32" i="1" l="1"/>
  <c r="AZ32" i="1"/>
  <c r="AU33" i="1"/>
  <c r="AW33" i="1" s="1"/>
  <c r="AV33" i="1"/>
  <c r="AX33" i="1" s="1"/>
  <c r="AY32" i="1"/>
  <c r="BB32" i="1" s="1"/>
  <c r="BA33" i="1" l="1"/>
  <c r="AZ33" i="1"/>
  <c r="AY33" i="1"/>
  <c r="BB33" i="1" l="1"/>
</calcChain>
</file>

<file path=xl/sharedStrings.xml><?xml version="1.0" encoding="utf-8"?>
<sst xmlns="http://schemas.openxmlformats.org/spreadsheetml/2006/main" count="228" uniqueCount="36">
  <si>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</si>
  <si>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</si>
  <si>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</si>
  <si>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</si>
  <si>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</si>
  <si>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</si>
  <si>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</si>
  <si>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</si>
  <si>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</si>
  <si>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</si>
  <si>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</si>
  <si>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</si>
  <si>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</si>
  <si>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</si>
  <si>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</si>
  <si>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</si>
  <si>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</si>
  <si>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</si>
  <si>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</si>
  <si>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</si>
  <si>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</si>
  <si>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</si>
  <si>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</si>
  <si>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</si>
  <si>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</si>
  <si>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</si>
  <si>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</si>
  <si>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</si>
  <si>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</si>
  <si>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</si>
  <si>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臨時用</t>
    <rPh sb="0" eb="2">
      <t>リンジ</t>
    </rPh>
    <rPh sb="2" eb="3">
      <t>ヨウ</t>
    </rPh>
    <phoneticPr fontId="2"/>
  </si>
  <si>
    <t>（令和８年５月分より）</t>
    <phoneticPr fontId="2"/>
  </si>
  <si>
    <t>うるま市
家庭用・営業用・官公署用・臨時用</t>
    <rPh sb="3" eb="4">
      <t>シ</t>
    </rPh>
    <rPh sb="5" eb="8">
      <t>カテイヨウ</t>
    </rPh>
    <rPh sb="9" eb="12">
      <t>エイギョウヨウ</t>
    </rPh>
    <rPh sb="13" eb="17">
      <t>カンコウショヨウ</t>
    </rPh>
    <rPh sb="18" eb="20">
      <t>リンジ</t>
    </rPh>
    <rPh sb="20" eb="21">
      <t>ヨウ</t>
    </rPh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</si>
  <si>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</si>
  <si>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</si>
  <si>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家庭用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</si>
</sst>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zoomScale="55" zoomScaleNormal="55" zoomScaleSheetLayoutView="55" workbookViewId="0">
      <selection activeCell="S11" sqref="S11"/>
    </sheetView>
  </sheetViews>
  <sheetFormatPr defaultColWidth="9" defaultRowHeight="18" x14ac:dyDescent="0.55000000000000004"/>
  <cols>
    <col min="1" max="1" width="8.83203125" style="11" customWidth="1"/>
    <col min="2" max="2" width="9.4140625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5"/>
      <c r="L1" s="76" t="s">
        <v>29</v>
      </c>
      <c r="M1" s="77"/>
      <c r="N1" s="77"/>
      <c r="O1" s="78"/>
      <c r="P1" s="29"/>
      <c r="Q1" s="29"/>
      <c r="R1" s="88" t="s">
        <v>28</v>
      </c>
      <c r="S1" s="89"/>
      <c r="T1" s="89"/>
      <c r="U1" s="90"/>
      <c r="V1" s="35"/>
      <c r="W1" s="15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Y1" s="75"/>
      <c r="AZ1" s="75"/>
      <c r="BA1" s="75"/>
      <c r="BB1" s="75"/>
    </row>
    <row r="2" spans="1:70" s="6" customFormat="1" ht="34.5" customHeight="1" x14ac:dyDescent="1.1000000000000001">
      <c r="A2" s="80" t="s">
        <v>32</v>
      </c>
      <c r="B2" s="81"/>
      <c r="C2" s="81"/>
      <c r="D2" s="81"/>
      <c r="E2" s="81"/>
      <c r="F2" s="81"/>
      <c r="G2" s="81"/>
      <c r="H2" s="81"/>
      <c r="I2" s="81"/>
      <c r="J2" s="82"/>
      <c r="K2" s="5"/>
      <c r="L2" s="40" t="s">
        <v>6</v>
      </c>
      <c r="M2" s="40"/>
      <c r="N2" s="36"/>
      <c r="O2" s="38"/>
      <c r="P2" s="31"/>
      <c r="Q2" s="31"/>
      <c r="R2" s="42" t="s">
        <v>33</v>
      </c>
      <c r="S2" s="42"/>
      <c r="T2" s="43" t="s">
        <v>34</v>
      </c>
      <c r="U2" s="45" t="s">
        <v>2</v>
      </c>
      <c r="V2" s="28"/>
      <c r="W2" s="41" t="s">
        <v>6</v>
      </c>
      <c r="X2" s="41"/>
      <c r="Y2" s="30"/>
      <c r="Z2" s="31"/>
      <c r="AA2" s="31"/>
      <c r="AB2" s="31"/>
      <c r="AC2" s="87" t="s">
        <v>33</v>
      </c>
      <c r="AD2" s="87"/>
      <c r="AE2" s="44" t="s">
        <v>34</v>
      </c>
      <c r="AF2" s="39" t="s">
        <v>2</v>
      </c>
      <c r="AG2" s="21"/>
      <c r="AH2" s="41" t="s">
        <v>6</v>
      </c>
      <c r="AI2" s="41"/>
      <c r="AJ2" s="30"/>
      <c r="AK2" s="31"/>
      <c r="AL2" s="31"/>
      <c r="AM2" s="31"/>
      <c r="AN2" s="87" t="s">
        <v>33</v>
      </c>
      <c r="AO2" s="87"/>
      <c r="AP2" s="44" t="s">
        <v>34</v>
      </c>
      <c r="AQ2" s="39" t="s">
        <v>2</v>
      </c>
      <c r="AS2" s="41" t="s">
        <v>6</v>
      </c>
      <c r="AT2" s="41"/>
      <c r="AU2" s="30"/>
      <c r="AV2" s="31"/>
      <c r="AW2" s="31"/>
      <c r="AX2" s="31"/>
      <c r="AY2" s="87" t="s">
        <v>33</v>
      </c>
      <c r="AZ2" s="87"/>
      <c r="BA2" s="91" t="s">
        <v>34</v>
      </c>
      <c r="BB2" s="39" t="s">
        <v>2</v>
      </c>
      <c r="BC2" s="8" t="s">
        <v>13</v>
      </c>
      <c r="BD2" s="8" t="s">
        <v>14</v>
      </c>
      <c r="BE2" s="8" t="s">
        <v>15</v>
      </c>
      <c r="BF2" s="8" t="s">
        <v>16</v>
      </c>
      <c r="BG2" s="8" t="s">
        <v>17</v>
      </c>
      <c r="BH2" s="8" t="s">
        <v>18</v>
      </c>
      <c r="BI2" s="8"/>
      <c r="BJ2" s="8"/>
      <c r="BK2" s="8" t="s">
        <v>19</v>
      </c>
      <c r="BL2" s="8" t="s">
        <v>20</v>
      </c>
      <c r="BM2" s="8" t="s">
        <v>21</v>
      </c>
      <c r="BN2" s="8" t="s">
        <v>22</v>
      </c>
      <c r="BO2" s="8" t="s">
        <v>23</v>
      </c>
      <c r="BP2" s="8" t="s">
        <v>24</v>
      </c>
      <c r="BQ2" s="8" t="s">
        <v>25</v>
      </c>
    </row>
    <row r="3" spans="1:70" s="6" customFormat="1" ht="36" customHeight="1" x14ac:dyDescent="0.55000000000000004">
      <c r="A3" s="83"/>
      <c r="B3" s="84"/>
      <c r="C3" s="84"/>
      <c r="D3" s="84"/>
      <c r="E3" s="84"/>
      <c r="F3" s="84"/>
      <c r="G3" s="84"/>
      <c r="H3" s="84"/>
      <c r="I3" s="84"/>
      <c r="J3" s="85"/>
      <c r="K3" s="5"/>
      <c r="L3" s="41"/>
      <c r="M3" s="41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44"/>
      <c r="U3" s="39"/>
      <c r="V3" s="7"/>
      <c r="W3" s="41"/>
      <c r="X3" s="41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44"/>
      <c r="AF3" s="39"/>
      <c r="AG3" s="7"/>
      <c r="AH3" s="41"/>
      <c r="AI3" s="41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44"/>
      <c r="AQ3" s="39"/>
      <c r="AR3" s="7"/>
      <c r="AS3" s="41"/>
      <c r="AT3" s="41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43"/>
      <c r="BB3" s="39"/>
      <c r="BC3" s="61" t="s">
        <v>10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11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83"/>
      <c r="B4" s="84"/>
      <c r="C4" s="84"/>
      <c r="D4" s="84"/>
      <c r="E4" s="84"/>
      <c r="F4" s="84"/>
      <c r="G4" s="84"/>
      <c r="H4" s="84"/>
      <c r="I4" s="84"/>
      <c r="J4" s="85"/>
      <c r="K4" s="5"/>
      <c r="L4" s="12">
        <f>A33+1</f>
        <v>31</v>
      </c>
      <c r="M4" s="3" t="s">
        <v>1</v>
      </c>
      <c r="N4" s="2">
        <f t="shared" ref="N4:N33" si="0">IF($G$6="官公署用",($BH$5)+(MAX((MIN($BG$7,L4)-$BG$6+1)*$BH$7,0))+(MAX((MIN($BG$9,L4)-$BG$8+1)*$BH$9,0))+(MAX((MIN($BG$11,L4)-$BG$10+1)*$BH$11,0))+(MAX((MIN($BG$13,L4)-$BG$12+1)*$BH$13,0)),IF($G$6="家庭用",($BD$5)+(MAX((MIN($BC$7,L4)-$BC$6+1)*$BD$7,0))+(MAX((MIN($BC$9,L4)-$BC$8+1)*$BD$9,0))+(MAX((MIN($BC$11,L4)-$BC$10+1)*$BD$11,0))+(MAX((MIN($BC$13,L4)-$BC$12+1)*$BD$13,0)),IF($G$6="営業用",($BF$5)+(MAX((MIN($BE$7,L4)-$BE$6+1)*$BF$7,0))+(MAX((MIN($BE$9,L4)-$BE$8+1)*$BF$9,0))+(MAX((MIN($BE$11,L4)-$BE$10+1)*$BF$11,0))+(MAX((MIN($BE$13,L4)-$BE$12+1)*$BF$13,0)),IF($G$6="臨時用",L4*$BI$5,0))))</f>
        <v>7052</v>
      </c>
      <c r="O4" s="2">
        <f t="shared" ref="O4:O33" si="1">IF($R$1="下水道有",IF(OR($G$6="官公署用",$G$6="営業用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</f>
        <v>3079</v>
      </c>
      <c r="P4" s="2">
        <f t="shared" ref="P4" si="2">ROUNDDOWN(N4*0.1,0)</f>
        <v>705</v>
      </c>
      <c r="Q4" s="2">
        <f t="shared" ref="Q4" si="3">ROUNDDOWN(O4*0.1,0)</f>
        <v>307</v>
      </c>
      <c r="R4" s="2">
        <f>N4+P4</f>
        <v>7757</v>
      </c>
      <c r="S4" s="2">
        <f>O4+Q4</f>
        <v>3386</v>
      </c>
      <c r="T4" s="2">
        <f>SUM(P4:Q4)</f>
        <v>1012</v>
      </c>
      <c r="U4" s="2">
        <f>SUM(R4:S4)</f>
        <v>11143</v>
      </c>
      <c r="V4" s="4"/>
      <c r="W4" s="12">
        <f>L33+1</f>
        <v>61</v>
      </c>
      <c r="X4" s="3" t="s">
        <v>1</v>
      </c>
      <c r="Y4" s="2">
        <f t="shared" ref="Y4:Y33" si="4">IF($G$6="官公署用",($BH$5)+(MAX((MIN($BG$7,W4)-$BG$6+1)*$BH$7,0))+(MAX((MIN($BG$9,W4)-$BG$8+1)*$BH$9,0))+(MAX((MIN($BG$11,W4)-$BG$10+1)*$BH$11,0))+(MAX((MIN($BG$13,W4)-$BG$12+1)*$BH$13,0)),IF($G$6="家庭用",($BD$5)+(MAX((MIN($BC$7,W4)-$BC$6+1)*$BD$7,0))+(MAX((MIN($BC$9,W4)-$BC$8+1)*$BD$9,0))+(MAX((MIN($BC$11,W4)-$BC$10+1)*$BD$11,0))+(MAX((MIN($BC$13,W4)-$BC$12+1)*$BD$13,0)),IF($G$6="営業用",($BF$5)+(MAX((MIN($BE$7,W4)-$BE$6+1)*$BF$7,0))+(MAX((MIN($BE$9,W4)-$BE$8+1)*$BF$9,0))+(MAX((MIN($BE$11,W4)-$BE$10+1)*$BF$11,0))+(MAX((MIN($BE$13,W4)-$BE$12+1)*$BF$13,0)),IF($G$6="臨時用",W4*$BI$5,0))))</f>
        <v>15062</v>
      </c>
      <c r="Z4" s="2">
        <f t="shared" ref="Z4:Z33" si="5">IF($R$1="下水道有",IF(OR($G$6="官公署用",$G$6="営業用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</f>
        <v>7142</v>
      </c>
      <c r="AA4" s="2">
        <f t="shared" ref="AA4" si="6">ROUNDDOWN(Y4*0.1,0)</f>
        <v>1506</v>
      </c>
      <c r="AB4" s="2">
        <f t="shared" ref="AB4" si="7">ROUNDDOWN(Z4*0.1,0)</f>
        <v>714</v>
      </c>
      <c r="AC4" s="2">
        <f>Y4+AA4</f>
        <v>16568</v>
      </c>
      <c r="AD4" s="2">
        <f>Z4+AB4</f>
        <v>7856</v>
      </c>
      <c r="AE4" s="2">
        <f>SUM(AA4:AB4)</f>
        <v>2220</v>
      </c>
      <c r="AF4" s="2">
        <f>SUM(AC4:AD4)</f>
        <v>24424</v>
      </c>
      <c r="AG4" s="4"/>
      <c r="AH4" s="12">
        <f>W33+1</f>
        <v>91</v>
      </c>
      <c r="AI4" s="3" t="s">
        <v>1</v>
      </c>
      <c r="AJ4" s="2">
        <f t="shared" ref="AJ4:AJ33" si="8">IF($G$6="官公署用",($BH$5)+(MAX((MIN($BG$7,AH4)-$BG$6+1)*$BH$7,0))+(MAX((MIN($BG$9,AH4)-$BG$8+1)*$BH$9,0))+(MAX((MIN($BG$11,AH4)-$BG$10+1)*$BH$11,0))+(MAX((MIN($BG$13,AH4)-$BG$12+1)*$BH$13,0)),IF($G$6="家庭用",($BD$5)+(MAX((MIN($BC$7,AH4)-$BC$6+1)*$BD$7,0))+(MAX((MIN($BC$9,AH4)-$BC$8+1)*$BD$9,0))+(MAX((MIN($BC$11,AH4)-$BC$10+1)*$BD$11,0))+(MAX((MIN($BC$13,AH4)-$BC$12+1)*$BD$13,0)),IF($G$6="営業用",($BF$5)+(MAX((MIN($BE$7,AH4)-$BE$6+1)*$BF$7,0))+(MAX((MIN($BE$9,AH4)-$BE$8+1)*$BF$9,0))+(MAX((MIN($BE$11,AH4)-$BE$10+1)*$BF$11,0))+(MAX((MIN($BE$13,AH4)-$BE$12+1)*$BF$13,0)),IF($G$6="臨時用",AH4*$BI$5,0))))</f>
        <v>23072</v>
      </c>
      <c r="AK4" s="2">
        <f t="shared" ref="AK4:AK33" si="9">IF($R$1="下水道有",IF(OR($G$6="官公署用",$G$6="営業用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</f>
        <v>11642</v>
      </c>
      <c r="AL4" s="2">
        <f t="shared" ref="AL4" si="10">ROUNDDOWN(AJ4*0.1,0)</f>
        <v>2307</v>
      </c>
      <c r="AM4" s="2">
        <f t="shared" ref="AM4" si="11">ROUNDDOWN(AK4*0.1,0)</f>
        <v>1164</v>
      </c>
      <c r="AN4" s="2">
        <f>AJ4+AL4</f>
        <v>25379</v>
      </c>
      <c r="AO4" s="2">
        <f>AK4+AM4</f>
        <v>12806</v>
      </c>
      <c r="AP4" s="2">
        <f>SUM(AL4:AM4)</f>
        <v>3471</v>
      </c>
      <c r="AQ4" s="2">
        <f>SUM(AN4:AO4)</f>
        <v>38185</v>
      </c>
      <c r="AR4" s="4"/>
      <c r="AS4" s="12">
        <f>AH33+1</f>
        <v>121</v>
      </c>
      <c r="AT4" s="3" t="s">
        <v>1</v>
      </c>
      <c r="AU4" s="2">
        <f t="shared" ref="AU4:AU33" si="12">IF($G$6="官公署用",($BH$5)+(MAX((MIN($BG$7,AS4)-$BG$6+1)*$BH$7,0))+(MAX((MIN($BG$9,AS4)-$BG$8+1)*$BH$9,0))+(MAX((MIN($BG$11,AS4)-$BG$10+1)*$BH$11,0))+(MAX((MIN($BG$13,AS4)-$BG$12+1)*$BH$13,0)),IF($G$6="家庭用",($BD$5)+(MAX((MIN($BC$7,AS4)-$BC$6+1)*$BD$7,0))+(MAX((MIN($BC$9,AS4)-$BC$8+1)*$BD$9,0))+(MAX((MIN($BC$11,AS4)-$BC$10+1)*$BD$11,0))+(MAX((MIN($BC$13,AS4)-$BC$12+1)*$BD$13,0)),IF($G$6="営業用",($BF$5)+(MAX((MIN($BE$7,AS4)-$BE$6+1)*$BF$7,0))+(MAX((MIN($BE$9,AS4)-$BE$8+1)*$BF$9,0))+(MAX((MIN($BE$11,AS4)-$BE$10+1)*$BF$11,0))+(MAX((MIN($BE$13,AS4)-$BE$12+1)*$BF$13,0)),IF($G$6="臨時用",AS4*$BI$5,0))))</f>
        <v>31901</v>
      </c>
      <c r="AV4" s="2">
        <f t="shared" ref="AV4:AV33" si="13">IF($R$1="下水道有",IF(OR($G$6="官公署用",$G$6="営業用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</f>
        <v>16751</v>
      </c>
      <c r="AW4" s="2">
        <f t="shared" ref="AW4" si="14">ROUNDDOWN(AU4*0.1,0)</f>
        <v>3190</v>
      </c>
      <c r="AX4" s="2">
        <f t="shared" ref="AX4" si="15">ROUNDDOWN(AV4*0.1,0)</f>
        <v>1675</v>
      </c>
      <c r="AY4" s="2">
        <f>AU4+AW4</f>
        <v>35091</v>
      </c>
      <c r="AZ4" s="2">
        <f>AV4+AX4</f>
        <v>18426</v>
      </c>
      <c r="BA4" s="2">
        <f>SUM(AW4:AX4)</f>
        <v>4865</v>
      </c>
      <c r="BB4" s="2">
        <f>SUM(AY4:AZ4)</f>
        <v>53517</v>
      </c>
      <c r="BC4" s="73" t="s">
        <v>7</v>
      </c>
      <c r="BD4" s="74"/>
      <c r="BE4" s="72" t="s">
        <v>8</v>
      </c>
      <c r="BF4" s="72"/>
      <c r="BG4" s="72" t="s">
        <v>9</v>
      </c>
      <c r="BH4" s="72"/>
      <c r="BI4" s="72" t="s">
        <v>30</v>
      </c>
      <c r="BJ4" s="72"/>
      <c r="BK4">
        <v>2</v>
      </c>
      <c r="BL4" s="72" t="s">
        <v>7</v>
      </c>
      <c r="BM4" s="72"/>
      <c r="BN4" s="72" t="s">
        <v>8</v>
      </c>
      <c r="BO4" s="72"/>
      <c r="BP4" s="72" t="s">
        <v>9</v>
      </c>
      <c r="BQ4" s="72"/>
    </row>
    <row r="5" spans="1:70" s="6" customFormat="1" ht="33.75" customHeight="1" thickBot="1" x14ac:dyDescent="0.6">
      <c r="A5" s="58" t="s">
        <v>26</v>
      </c>
      <c r="B5" s="59"/>
      <c r="C5" s="59"/>
      <c r="D5" s="37"/>
      <c r="E5" s="25"/>
      <c r="F5" s="26"/>
      <c r="G5" s="46" t="s">
        <v>27</v>
      </c>
      <c r="H5" s="47"/>
      <c r="I5" s="47"/>
      <c r="J5" s="48"/>
      <c r="K5" s="5"/>
      <c r="L5" s="12">
        <f>L4+1</f>
        <v>32</v>
      </c>
      <c r="M5" s="3" t="s">
        <v>1</v>
      </c>
      <c r="N5" s="2">
        <f t="shared" si="0"/>
        <v>7319</v>
      </c>
      <c r="O5" s="2">
        <f t="shared" si="1"/>
        <v>3206</v>
      </c>
      <c r="P5" s="2">
        <f t="shared" ref="P5:P33" si="16">ROUNDDOWN(N5*0.1,0)</f>
        <v>731</v>
      </c>
      <c r="Q5" s="2">
        <f t="shared" ref="Q5:Q33" si="17">ROUNDDOWN(O5*0.1,0)</f>
        <v>320</v>
      </c>
      <c r="R5" s="2">
        <f t="shared" ref="R5:R33" si="18">N5+P5</f>
        <v>8050</v>
      </c>
      <c r="S5" s="2">
        <f t="shared" ref="S5:S33" si="19">O5+Q5</f>
        <v>3526</v>
      </c>
      <c r="T5" s="2">
        <f t="shared" ref="T5:T33" si="20">SUM(P5:Q5)</f>
        <v>1051</v>
      </c>
      <c r="U5" s="2">
        <f t="shared" ref="U5:U33" si="21">SUM(R5:S5)</f>
        <v>11576</v>
      </c>
      <c r="V5" s="4"/>
      <c r="W5" s="12">
        <f>W4+1</f>
        <v>62</v>
      </c>
      <c r="X5" s="3" t="s">
        <v>1</v>
      </c>
      <c r="Y5" s="2">
        <f t="shared" si="4"/>
        <v>15329</v>
      </c>
      <c r="Z5" s="2">
        <f t="shared" si="5"/>
        <v>7292</v>
      </c>
      <c r="AA5" s="2">
        <f t="shared" ref="AA5:AA33" si="22">ROUNDDOWN(Y5*0.1,0)</f>
        <v>1532</v>
      </c>
      <c r="AB5" s="2">
        <f t="shared" ref="AB5:AB33" si="23">ROUNDDOWN(Z5*0.1,0)</f>
        <v>729</v>
      </c>
      <c r="AC5" s="2">
        <f t="shared" ref="AC5:AC33" si="24">Y5+AA5</f>
        <v>16861</v>
      </c>
      <c r="AD5" s="2">
        <f t="shared" ref="AD5:AD33" si="25">Z5+AB5</f>
        <v>8021</v>
      </c>
      <c r="AE5" s="2">
        <f t="shared" ref="AE5:AE33" si="26">SUM(AA5:AB5)</f>
        <v>2261</v>
      </c>
      <c r="AF5" s="2">
        <f t="shared" ref="AF5:AF33" si="27">SUM(AC5:AD5)</f>
        <v>24882</v>
      </c>
      <c r="AG5" s="4"/>
      <c r="AH5" s="12">
        <f>AH4+1</f>
        <v>92</v>
      </c>
      <c r="AI5" s="3" t="s">
        <v>1</v>
      </c>
      <c r="AJ5" s="2">
        <f t="shared" si="8"/>
        <v>23339</v>
      </c>
      <c r="AK5" s="2">
        <f t="shared" si="9"/>
        <v>11792</v>
      </c>
      <c r="AL5" s="2">
        <f t="shared" ref="AL5:AL33" si="28">ROUNDDOWN(AJ5*0.1,0)</f>
        <v>2333</v>
      </c>
      <c r="AM5" s="2">
        <f t="shared" ref="AM5:AM33" si="29">ROUNDDOWN(AK5*0.1,0)</f>
        <v>1179</v>
      </c>
      <c r="AN5" s="2">
        <f t="shared" ref="AN5:AN33" si="30">AJ5+AL5</f>
        <v>25672</v>
      </c>
      <c r="AO5" s="2">
        <f t="shared" ref="AO5:AO33" si="31">AK5+AM5</f>
        <v>12971</v>
      </c>
      <c r="AP5" s="2">
        <f t="shared" ref="AP5:AP33" si="32">SUM(AL5:AM5)</f>
        <v>3512</v>
      </c>
      <c r="AQ5" s="2">
        <f t="shared" ref="AQ5:AQ33" si="33">SUM(AN5:AO5)</f>
        <v>38643</v>
      </c>
      <c r="AR5" s="4"/>
      <c r="AS5" s="12">
        <f>AS4+1</f>
        <v>122</v>
      </c>
      <c r="AT5" s="3" t="s">
        <v>1</v>
      </c>
      <c r="AU5" s="2">
        <f t="shared" si="12"/>
        <v>32207</v>
      </c>
      <c r="AV5" s="2">
        <f t="shared" si="13"/>
        <v>16930</v>
      </c>
      <c r="AW5" s="2">
        <f t="shared" ref="AW5:AW33" si="34">ROUNDDOWN(AU5*0.1,0)</f>
        <v>3220</v>
      </c>
      <c r="AX5" s="2">
        <f t="shared" ref="AX5:AX33" si="35">ROUNDDOWN(AV5*0.1,0)</f>
        <v>1693</v>
      </c>
      <c r="AY5" s="2">
        <f t="shared" ref="AY5:AY33" si="36">AU5+AW5</f>
        <v>35427</v>
      </c>
      <c r="AZ5" s="2">
        <f t="shared" ref="AZ5:AZ33" si="37">AV5+AX5</f>
        <v>18623</v>
      </c>
      <c r="BA5" s="2">
        <f t="shared" ref="BA5:BA33" si="38">SUM(AW5:AX5)</f>
        <v>4913</v>
      </c>
      <c r="BB5" s="2">
        <f t="shared" ref="BB5:BB33" si="39">SUM(AY5:AZ5)</f>
        <v>54050</v>
      </c>
      <c r="BC5" s="1" t="s">
        <v>12</v>
      </c>
      <c r="BD5" s="17">
        <v>1235</v>
      </c>
      <c r="BE5" s="1" t="s">
        <v>12</v>
      </c>
      <c r="BF5" s="17">
        <v>1978</v>
      </c>
      <c r="BG5" s="1" t="s">
        <v>12</v>
      </c>
      <c r="BH5" s="17">
        <v>2237</v>
      </c>
      <c r="BI5" s="60">
        <v>643</v>
      </c>
      <c r="BJ5" s="60"/>
      <c r="BK5">
        <v>3</v>
      </c>
      <c r="BL5" s="1" t="s">
        <v>12</v>
      </c>
      <c r="BM5" s="17">
        <v>752</v>
      </c>
      <c r="BN5" s="1" t="s">
        <v>12</v>
      </c>
      <c r="BO5" s="17">
        <v>1042</v>
      </c>
      <c r="BP5" s="1" t="s">
        <v>12</v>
      </c>
      <c r="BQ5" s="17">
        <f>BO5</f>
        <v>1042</v>
      </c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49" t="s">
        <v>35</v>
      </c>
      <c r="H6" s="50"/>
      <c r="I6" s="50"/>
      <c r="J6" s="51"/>
      <c r="K6" s="5"/>
      <c r="L6" s="12">
        <f t="shared" ref="L6:L33" si="40">L5+1</f>
        <v>33</v>
      </c>
      <c r="M6" s="3" t="s">
        <v>1</v>
      </c>
      <c r="N6" s="2">
        <f t="shared" si="0"/>
        <v>7586</v>
      </c>
      <c r="O6" s="2">
        <f t="shared" si="1"/>
        <v>3333</v>
      </c>
      <c r="P6" s="2">
        <f t="shared" si="16"/>
        <v>758</v>
      </c>
      <c r="Q6" s="2">
        <f t="shared" si="17"/>
        <v>333</v>
      </c>
      <c r="R6" s="2">
        <f t="shared" si="18"/>
        <v>8344</v>
      </c>
      <c r="S6" s="2">
        <f t="shared" si="19"/>
        <v>3666</v>
      </c>
      <c r="T6" s="2">
        <f t="shared" si="20"/>
        <v>1091</v>
      </c>
      <c r="U6" s="2">
        <f t="shared" si="21"/>
        <v>12010</v>
      </c>
      <c r="V6" s="4"/>
      <c r="W6" s="12">
        <f t="shared" ref="W6:W33" si="41">W5+1</f>
        <v>63</v>
      </c>
      <c r="X6" s="3" t="s">
        <v>1</v>
      </c>
      <c r="Y6" s="2">
        <f t="shared" si="4"/>
        <v>15596</v>
      </c>
      <c r="Z6" s="2">
        <f t="shared" si="5"/>
        <v>7442</v>
      </c>
      <c r="AA6" s="2">
        <f t="shared" si="22"/>
        <v>1559</v>
      </c>
      <c r="AB6" s="2">
        <f t="shared" si="23"/>
        <v>744</v>
      </c>
      <c r="AC6" s="2">
        <f t="shared" si="24"/>
        <v>17155</v>
      </c>
      <c r="AD6" s="2">
        <f t="shared" si="25"/>
        <v>8186</v>
      </c>
      <c r="AE6" s="2">
        <f t="shared" si="26"/>
        <v>2303</v>
      </c>
      <c r="AF6" s="2">
        <f t="shared" si="27"/>
        <v>25341</v>
      </c>
      <c r="AG6" s="4"/>
      <c r="AH6" s="12">
        <f t="shared" ref="AH6:AH33" si="42">AH5+1</f>
        <v>93</v>
      </c>
      <c r="AI6" s="3" t="s">
        <v>1</v>
      </c>
      <c r="AJ6" s="2">
        <f t="shared" si="8"/>
        <v>23606</v>
      </c>
      <c r="AK6" s="2">
        <f t="shared" si="9"/>
        <v>11942</v>
      </c>
      <c r="AL6" s="2">
        <f t="shared" si="28"/>
        <v>2360</v>
      </c>
      <c r="AM6" s="2">
        <f t="shared" si="29"/>
        <v>1194</v>
      </c>
      <c r="AN6" s="2">
        <f t="shared" si="30"/>
        <v>25966</v>
      </c>
      <c r="AO6" s="2">
        <f t="shared" si="31"/>
        <v>13136</v>
      </c>
      <c r="AP6" s="2">
        <f t="shared" si="32"/>
        <v>3554</v>
      </c>
      <c r="AQ6" s="2">
        <f t="shared" si="33"/>
        <v>39102</v>
      </c>
      <c r="AR6" s="4"/>
      <c r="AS6" s="12">
        <f t="shared" ref="AS6:AS33" si="43">AS5+1</f>
        <v>123</v>
      </c>
      <c r="AT6" s="3" t="s">
        <v>1</v>
      </c>
      <c r="AU6" s="2">
        <f t="shared" si="12"/>
        <v>32513</v>
      </c>
      <c r="AV6" s="2">
        <f t="shared" si="13"/>
        <v>17109</v>
      </c>
      <c r="AW6" s="2">
        <f t="shared" si="34"/>
        <v>3251</v>
      </c>
      <c r="AX6" s="2">
        <f t="shared" si="35"/>
        <v>1710</v>
      </c>
      <c r="AY6" s="2">
        <f t="shared" si="36"/>
        <v>35764</v>
      </c>
      <c r="AZ6" s="2">
        <f t="shared" si="37"/>
        <v>18819</v>
      </c>
      <c r="BA6" s="2">
        <f t="shared" si="38"/>
        <v>4961</v>
      </c>
      <c r="BB6" s="2">
        <f t="shared" si="39"/>
        <v>54583</v>
      </c>
      <c r="BC6" s="1">
        <v>9</v>
      </c>
      <c r="BD6" s="1"/>
      <c r="BE6" s="1">
        <v>11</v>
      </c>
      <c r="BF6" s="1"/>
      <c r="BG6" s="1">
        <v>11</v>
      </c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>
        <v>11</v>
      </c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52"/>
      <c r="H7" s="53"/>
      <c r="I7" s="53"/>
      <c r="J7" s="54"/>
      <c r="K7" s="5"/>
      <c r="L7" s="12">
        <f t="shared" si="40"/>
        <v>34</v>
      </c>
      <c r="M7" s="3" t="s">
        <v>1</v>
      </c>
      <c r="N7" s="2">
        <f t="shared" si="0"/>
        <v>7853</v>
      </c>
      <c r="O7" s="2">
        <f t="shared" si="1"/>
        <v>3460</v>
      </c>
      <c r="P7" s="2">
        <f t="shared" si="16"/>
        <v>785</v>
      </c>
      <c r="Q7" s="2">
        <f t="shared" si="17"/>
        <v>346</v>
      </c>
      <c r="R7" s="2">
        <f t="shared" si="18"/>
        <v>8638</v>
      </c>
      <c r="S7" s="2">
        <f t="shared" si="19"/>
        <v>3806</v>
      </c>
      <c r="T7" s="2">
        <f t="shared" si="20"/>
        <v>1131</v>
      </c>
      <c r="U7" s="2">
        <f t="shared" si="21"/>
        <v>12444</v>
      </c>
      <c r="V7" s="4"/>
      <c r="W7" s="12">
        <f t="shared" si="41"/>
        <v>64</v>
      </c>
      <c r="X7" s="3" t="s">
        <v>1</v>
      </c>
      <c r="Y7" s="2">
        <f t="shared" si="4"/>
        <v>15863</v>
      </c>
      <c r="Z7" s="2">
        <f t="shared" si="5"/>
        <v>7592</v>
      </c>
      <c r="AA7" s="2">
        <f t="shared" si="22"/>
        <v>1586</v>
      </c>
      <c r="AB7" s="2">
        <f t="shared" si="23"/>
        <v>759</v>
      </c>
      <c r="AC7" s="2">
        <f t="shared" si="24"/>
        <v>17449</v>
      </c>
      <c r="AD7" s="2">
        <f t="shared" si="25"/>
        <v>8351</v>
      </c>
      <c r="AE7" s="2">
        <f t="shared" si="26"/>
        <v>2345</v>
      </c>
      <c r="AF7" s="2">
        <f t="shared" si="27"/>
        <v>25800</v>
      </c>
      <c r="AG7" s="4"/>
      <c r="AH7" s="12">
        <f t="shared" si="42"/>
        <v>94</v>
      </c>
      <c r="AI7" s="3" t="s">
        <v>1</v>
      </c>
      <c r="AJ7" s="2">
        <f t="shared" si="8"/>
        <v>23873</v>
      </c>
      <c r="AK7" s="2">
        <f t="shared" si="9"/>
        <v>12092</v>
      </c>
      <c r="AL7" s="2">
        <f t="shared" si="28"/>
        <v>2387</v>
      </c>
      <c r="AM7" s="2">
        <f t="shared" si="29"/>
        <v>1209</v>
      </c>
      <c r="AN7" s="2">
        <f t="shared" si="30"/>
        <v>26260</v>
      </c>
      <c r="AO7" s="2">
        <f t="shared" si="31"/>
        <v>13301</v>
      </c>
      <c r="AP7" s="2">
        <f t="shared" si="32"/>
        <v>3596</v>
      </c>
      <c r="AQ7" s="2">
        <f t="shared" si="33"/>
        <v>39561</v>
      </c>
      <c r="AR7" s="4"/>
      <c r="AS7" s="12">
        <f t="shared" si="43"/>
        <v>124</v>
      </c>
      <c r="AT7" s="3" t="s">
        <v>1</v>
      </c>
      <c r="AU7" s="2">
        <f t="shared" si="12"/>
        <v>32819</v>
      </c>
      <c r="AV7" s="2">
        <f t="shared" si="13"/>
        <v>17288</v>
      </c>
      <c r="AW7" s="2">
        <f t="shared" si="34"/>
        <v>3281</v>
      </c>
      <c r="AX7" s="2">
        <f t="shared" si="35"/>
        <v>1728</v>
      </c>
      <c r="AY7" s="2">
        <f t="shared" si="36"/>
        <v>36100</v>
      </c>
      <c r="AZ7" s="2">
        <f t="shared" si="37"/>
        <v>19016</v>
      </c>
      <c r="BA7" s="2">
        <f t="shared" si="38"/>
        <v>5009</v>
      </c>
      <c r="BB7" s="2">
        <f t="shared" si="39"/>
        <v>55116</v>
      </c>
      <c r="BC7" s="1">
        <v>20</v>
      </c>
      <c r="BD7" s="17">
        <v>240</v>
      </c>
      <c r="BE7" s="1">
        <v>30</v>
      </c>
      <c r="BF7" s="17">
        <v>267</v>
      </c>
      <c r="BG7" s="1">
        <v>100</v>
      </c>
      <c r="BH7" s="17">
        <v>306</v>
      </c>
      <c r="BI7" s="16"/>
      <c r="BJ7" s="16"/>
      <c r="BK7">
        <v>5</v>
      </c>
      <c r="BL7" s="1">
        <v>30</v>
      </c>
      <c r="BM7" s="17">
        <v>110</v>
      </c>
      <c r="BN7" s="1">
        <v>30</v>
      </c>
      <c r="BO7" s="17">
        <v>139</v>
      </c>
      <c r="BP7" s="1">
        <v>30</v>
      </c>
      <c r="BQ7" s="17">
        <f>BO7</f>
        <v>139</v>
      </c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55"/>
      <c r="H8" s="56"/>
      <c r="I8" s="56"/>
      <c r="J8" s="57"/>
      <c r="K8" s="8"/>
      <c r="L8" s="12">
        <f t="shared" si="40"/>
        <v>35</v>
      </c>
      <c r="M8" s="3" t="s">
        <v>1</v>
      </c>
      <c r="N8" s="2">
        <f t="shared" si="0"/>
        <v>8120</v>
      </c>
      <c r="O8" s="2">
        <f t="shared" si="1"/>
        <v>3587</v>
      </c>
      <c r="P8" s="2">
        <f t="shared" si="16"/>
        <v>812</v>
      </c>
      <c r="Q8" s="2">
        <f t="shared" si="17"/>
        <v>358</v>
      </c>
      <c r="R8" s="2">
        <f t="shared" si="18"/>
        <v>8932</v>
      </c>
      <c r="S8" s="2">
        <f t="shared" si="19"/>
        <v>3945</v>
      </c>
      <c r="T8" s="2">
        <f t="shared" si="20"/>
        <v>1170</v>
      </c>
      <c r="U8" s="2">
        <f t="shared" si="21"/>
        <v>12877</v>
      </c>
      <c r="V8" s="4"/>
      <c r="W8" s="12">
        <f t="shared" si="41"/>
        <v>65</v>
      </c>
      <c r="X8" s="3" t="s">
        <v>1</v>
      </c>
      <c r="Y8" s="2">
        <f t="shared" si="4"/>
        <v>16130</v>
      </c>
      <c r="Z8" s="2">
        <f t="shared" si="5"/>
        <v>7742</v>
      </c>
      <c r="AA8" s="2">
        <f t="shared" si="22"/>
        <v>1613</v>
      </c>
      <c r="AB8" s="2">
        <f t="shared" si="23"/>
        <v>774</v>
      </c>
      <c r="AC8" s="2">
        <f t="shared" si="24"/>
        <v>17743</v>
      </c>
      <c r="AD8" s="2">
        <f t="shared" si="25"/>
        <v>8516</v>
      </c>
      <c r="AE8" s="2">
        <f t="shared" si="26"/>
        <v>2387</v>
      </c>
      <c r="AF8" s="2">
        <f t="shared" si="27"/>
        <v>26259</v>
      </c>
      <c r="AG8" s="4"/>
      <c r="AH8" s="12">
        <f t="shared" si="42"/>
        <v>95</v>
      </c>
      <c r="AI8" s="3" t="s">
        <v>1</v>
      </c>
      <c r="AJ8" s="2">
        <f t="shared" si="8"/>
        <v>24140</v>
      </c>
      <c r="AK8" s="2">
        <f t="shared" si="9"/>
        <v>12242</v>
      </c>
      <c r="AL8" s="2">
        <f t="shared" si="28"/>
        <v>2414</v>
      </c>
      <c r="AM8" s="2">
        <f t="shared" si="29"/>
        <v>1224</v>
      </c>
      <c r="AN8" s="2">
        <f t="shared" si="30"/>
        <v>26554</v>
      </c>
      <c r="AO8" s="2">
        <f t="shared" si="31"/>
        <v>13466</v>
      </c>
      <c r="AP8" s="2">
        <f t="shared" si="32"/>
        <v>3638</v>
      </c>
      <c r="AQ8" s="2">
        <f t="shared" si="33"/>
        <v>40020</v>
      </c>
      <c r="AR8" s="4"/>
      <c r="AS8" s="12">
        <f t="shared" si="43"/>
        <v>125</v>
      </c>
      <c r="AT8" s="3" t="s">
        <v>1</v>
      </c>
      <c r="AU8" s="2">
        <f t="shared" si="12"/>
        <v>33125</v>
      </c>
      <c r="AV8" s="2">
        <f t="shared" si="13"/>
        <v>17467</v>
      </c>
      <c r="AW8" s="2">
        <f t="shared" si="34"/>
        <v>3312</v>
      </c>
      <c r="AX8" s="2">
        <f t="shared" si="35"/>
        <v>1746</v>
      </c>
      <c r="AY8" s="2">
        <f t="shared" si="36"/>
        <v>36437</v>
      </c>
      <c r="AZ8" s="2">
        <f t="shared" si="37"/>
        <v>19213</v>
      </c>
      <c r="BA8" s="2">
        <f t="shared" si="38"/>
        <v>5058</v>
      </c>
      <c r="BB8" s="2">
        <f t="shared" si="39"/>
        <v>55650</v>
      </c>
      <c r="BC8" s="1">
        <v>21</v>
      </c>
      <c r="BD8" s="1"/>
      <c r="BE8" s="1">
        <v>31</v>
      </c>
      <c r="BF8" s="1"/>
      <c r="BG8" s="1">
        <v>101</v>
      </c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>
        <v>31</v>
      </c>
      <c r="BQ8" s="1"/>
      <c r="BR8" s="6">
        <v>8</v>
      </c>
    </row>
    <row r="9" spans="1:70" s="6" customFormat="1" ht="33.75" customHeight="1" x14ac:dyDescent="0.55000000000000004">
      <c r="A9" s="40" t="s">
        <v>6</v>
      </c>
      <c r="B9" s="40"/>
      <c r="C9" s="36"/>
      <c r="D9" s="31"/>
      <c r="E9" s="31"/>
      <c r="F9" s="31"/>
      <c r="G9" s="42" t="s">
        <v>33</v>
      </c>
      <c r="H9" s="42"/>
      <c r="I9" s="43" t="s">
        <v>34</v>
      </c>
      <c r="J9" s="45" t="s">
        <v>2</v>
      </c>
      <c r="K9" s="4"/>
      <c r="L9" s="12">
        <f t="shared" si="40"/>
        <v>36</v>
      </c>
      <c r="M9" s="3" t="s">
        <v>1</v>
      </c>
      <c r="N9" s="2">
        <f t="shared" si="0"/>
        <v>8387</v>
      </c>
      <c r="O9" s="2">
        <f t="shared" si="1"/>
        <v>3714</v>
      </c>
      <c r="P9" s="2">
        <f t="shared" si="16"/>
        <v>838</v>
      </c>
      <c r="Q9" s="2">
        <f t="shared" si="17"/>
        <v>371</v>
      </c>
      <c r="R9" s="2">
        <f t="shared" si="18"/>
        <v>9225</v>
      </c>
      <c r="S9" s="2">
        <f t="shared" si="19"/>
        <v>4085</v>
      </c>
      <c r="T9" s="2">
        <f t="shared" si="20"/>
        <v>1209</v>
      </c>
      <c r="U9" s="2">
        <f t="shared" si="21"/>
        <v>13310</v>
      </c>
      <c r="V9" s="4"/>
      <c r="W9" s="12">
        <f t="shared" si="41"/>
        <v>66</v>
      </c>
      <c r="X9" s="3" t="s">
        <v>1</v>
      </c>
      <c r="Y9" s="2">
        <f t="shared" si="4"/>
        <v>16397</v>
      </c>
      <c r="Z9" s="2">
        <f t="shared" si="5"/>
        <v>7892</v>
      </c>
      <c r="AA9" s="2">
        <f t="shared" si="22"/>
        <v>1639</v>
      </c>
      <c r="AB9" s="2">
        <f t="shared" si="23"/>
        <v>789</v>
      </c>
      <c r="AC9" s="2">
        <f t="shared" si="24"/>
        <v>18036</v>
      </c>
      <c r="AD9" s="2">
        <f t="shared" si="25"/>
        <v>8681</v>
      </c>
      <c r="AE9" s="2">
        <f t="shared" si="26"/>
        <v>2428</v>
      </c>
      <c r="AF9" s="2">
        <f t="shared" si="27"/>
        <v>26717</v>
      </c>
      <c r="AG9" s="4"/>
      <c r="AH9" s="12">
        <f t="shared" si="42"/>
        <v>96</v>
      </c>
      <c r="AI9" s="3" t="s">
        <v>1</v>
      </c>
      <c r="AJ9" s="2">
        <f t="shared" si="8"/>
        <v>24407</v>
      </c>
      <c r="AK9" s="2">
        <f t="shared" si="9"/>
        <v>12392</v>
      </c>
      <c r="AL9" s="2">
        <f t="shared" si="28"/>
        <v>2440</v>
      </c>
      <c r="AM9" s="2">
        <f t="shared" si="29"/>
        <v>1239</v>
      </c>
      <c r="AN9" s="2">
        <f t="shared" si="30"/>
        <v>26847</v>
      </c>
      <c r="AO9" s="2">
        <f t="shared" si="31"/>
        <v>13631</v>
      </c>
      <c r="AP9" s="2">
        <f t="shared" si="32"/>
        <v>3679</v>
      </c>
      <c r="AQ9" s="2">
        <f t="shared" si="33"/>
        <v>40478</v>
      </c>
      <c r="AR9" s="4"/>
      <c r="AS9" s="12">
        <f t="shared" si="43"/>
        <v>126</v>
      </c>
      <c r="AT9" s="3" t="s">
        <v>1</v>
      </c>
      <c r="AU9" s="2">
        <f t="shared" si="12"/>
        <v>33431</v>
      </c>
      <c r="AV9" s="2">
        <f t="shared" si="13"/>
        <v>17646</v>
      </c>
      <c r="AW9" s="2">
        <f t="shared" si="34"/>
        <v>3343</v>
      </c>
      <c r="AX9" s="2">
        <f t="shared" si="35"/>
        <v>1764</v>
      </c>
      <c r="AY9" s="2">
        <f t="shared" si="36"/>
        <v>36774</v>
      </c>
      <c r="AZ9" s="2">
        <f t="shared" si="37"/>
        <v>19410</v>
      </c>
      <c r="BA9" s="2">
        <f t="shared" si="38"/>
        <v>5107</v>
      </c>
      <c r="BB9" s="2">
        <f t="shared" si="39"/>
        <v>56184</v>
      </c>
      <c r="BC9" s="1">
        <v>100</v>
      </c>
      <c r="BD9" s="17">
        <v>267</v>
      </c>
      <c r="BE9" s="1">
        <v>100</v>
      </c>
      <c r="BF9" s="17">
        <v>306</v>
      </c>
      <c r="BG9" s="1">
        <v>300</v>
      </c>
      <c r="BH9" s="17">
        <v>336</v>
      </c>
      <c r="BI9" s="16"/>
      <c r="BJ9" s="16"/>
      <c r="BK9">
        <v>7</v>
      </c>
      <c r="BL9" s="1">
        <v>50</v>
      </c>
      <c r="BM9" s="17">
        <v>127</v>
      </c>
      <c r="BN9" s="1">
        <v>50</v>
      </c>
      <c r="BO9" s="17">
        <v>162</v>
      </c>
      <c r="BP9" s="1">
        <v>50</v>
      </c>
      <c r="BQ9" s="17">
        <f>BO9</f>
        <v>162</v>
      </c>
      <c r="BR9" s="6">
        <v>9</v>
      </c>
    </row>
    <row r="10" spans="1:70" s="6" customFormat="1" ht="36" customHeight="1" x14ac:dyDescent="0.55000000000000004">
      <c r="A10" s="41"/>
      <c r="B10" s="41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44"/>
      <c r="J10" s="39"/>
      <c r="K10" s="4"/>
      <c r="L10" s="12">
        <f t="shared" si="40"/>
        <v>37</v>
      </c>
      <c r="M10" s="3" t="s">
        <v>1</v>
      </c>
      <c r="N10" s="2">
        <f t="shared" si="0"/>
        <v>8654</v>
      </c>
      <c r="O10" s="2">
        <f t="shared" si="1"/>
        <v>3841</v>
      </c>
      <c r="P10" s="2">
        <f t="shared" si="16"/>
        <v>865</v>
      </c>
      <c r="Q10" s="2">
        <f t="shared" si="17"/>
        <v>384</v>
      </c>
      <c r="R10" s="2">
        <f t="shared" si="18"/>
        <v>9519</v>
      </c>
      <c r="S10" s="2">
        <f t="shared" si="19"/>
        <v>4225</v>
      </c>
      <c r="T10" s="2">
        <f t="shared" si="20"/>
        <v>1249</v>
      </c>
      <c r="U10" s="2">
        <f t="shared" si="21"/>
        <v>13744</v>
      </c>
      <c r="V10" s="4"/>
      <c r="W10" s="12">
        <f t="shared" si="41"/>
        <v>67</v>
      </c>
      <c r="X10" s="3" t="s">
        <v>1</v>
      </c>
      <c r="Y10" s="2">
        <f t="shared" si="4"/>
        <v>16664</v>
      </c>
      <c r="Z10" s="2">
        <f t="shared" si="5"/>
        <v>8042</v>
      </c>
      <c r="AA10" s="2">
        <f t="shared" si="22"/>
        <v>1666</v>
      </c>
      <c r="AB10" s="2">
        <f t="shared" si="23"/>
        <v>804</v>
      </c>
      <c r="AC10" s="2">
        <f t="shared" si="24"/>
        <v>18330</v>
      </c>
      <c r="AD10" s="2">
        <f t="shared" si="25"/>
        <v>8846</v>
      </c>
      <c r="AE10" s="2">
        <f t="shared" si="26"/>
        <v>2470</v>
      </c>
      <c r="AF10" s="2">
        <f t="shared" si="27"/>
        <v>27176</v>
      </c>
      <c r="AG10" s="4"/>
      <c r="AH10" s="12">
        <f t="shared" si="42"/>
        <v>97</v>
      </c>
      <c r="AI10" s="3" t="s">
        <v>1</v>
      </c>
      <c r="AJ10" s="2">
        <f t="shared" si="8"/>
        <v>24674</v>
      </c>
      <c r="AK10" s="2">
        <f t="shared" si="9"/>
        <v>12542</v>
      </c>
      <c r="AL10" s="2">
        <f t="shared" si="28"/>
        <v>2467</v>
      </c>
      <c r="AM10" s="2">
        <f t="shared" si="29"/>
        <v>1254</v>
      </c>
      <c r="AN10" s="2">
        <f t="shared" si="30"/>
        <v>27141</v>
      </c>
      <c r="AO10" s="2">
        <f t="shared" si="31"/>
        <v>13796</v>
      </c>
      <c r="AP10" s="2">
        <f t="shared" si="32"/>
        <v>3721</v>
      </c>
      <c r="AQ10" s="2">
        <f t="shared" si="33"/>
        <v>40937</v>
      </c>
      <c r="AR10" s="4"/>
      <c r="AS10" s="12">
        <f t="shared" si="43"/>
        <v>127</v>
      </c>
      <c r="AT10" s="3" t="s">
        <v>1</v>
      </c>
      <c r="AU10" s="2">
        <f t="shared" si="12"/>
        <v>33737</v>
      </c>
      <c r="AV10" s="2">
        <f t="shared" si="13"/>
        <v>17825</v>
      </c>
      <c r="AW10" s="2">
        <f t="shared" si="34"/>
        <v>3373</v>
      </c>
      <c r="AX10" s="2">
        <f t="shared" si="35"/>
        <v>1782</v>
      </c>
      <c r="AY10" s="2">
        <f t="shared" si="36"/>
        <v>37110</v>
      </c>
      <c r="AZ10" s="2">
        <f t="shared" si="37"/>
        <v>19607</v>
      </c>
      <c r="BA10" s="2">
        <f t="shared" si="38"/>
        <v>5155</v>
      </c>
      <c r="BB10" s="2">
        <f t="shared" si="39"/>
        <v>56717</v>
      </c>
      <c r="BC10" s="1">
        <v>101</v>
      </c>
      <c r="BD10" s="1"/>
      <c r="BE10" s="1">
        <v>101</v>
      </c>
      <c r="BF10" s="1"/>
      <c r="BG10" s="1">
        <v>301</v>
      </c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>
        <v>51</v>
      </c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 t="shared" ref="C11:C33" si="44">IF($G$6="官公署用",($BH$5)+(MAX((MIN($BG$7,A11)-$BG$6+1)*$BH$7,0))+(MAX((MIN($BG$9,A11)-$BG$8+1)*$BH$9,0))+(MAX((MIN($BG$11,A11)-$BG$10+1)*$BH$11,0))+(MAX((MIN($BG$13,A11)-$BG$12+1)*$BH$13,0)),IF($G$6="家庭用",($BD$5)+(MAX((MIN($BC$7,A11)-$BC$6+1)*$BD$7,0))+(MAX((MIN($BC$9,A11)-$BC$8+1)*$BD$9,0))+(MAX((MIN($BC$11,A11)-$BC$10+1)*$BD$11,0))+(MAX((MIN($BC$13,A11)-$BC$12+1)*$BD$13,0)),IF($G$6="営業用",($BF$5)+(MAX((MIN($BE$7,A11)-$BE$6+1)*$BF$7,0))+(MAX((MIN($BE$9,A11)-$BE$8+1)*$BF$9,0))+(MAX((MIN($BE$11,A11)-$BE$10+1)*$BF$11,0))+(MAX((MIN($BE$13,A11)-$BE$12+1)*$BF$13,0)),IF($G$6="臨時用",A11*$BI$5,0))))</f>
        <v>1235</v>
      </c>
      <c r="D11" s="2">
        <f>IF(AND($G$6="臨時用",A11=0),0,IF($R$1="下水道有",IF(OR($G$6="官公署用",$G$6="営業用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752</v>
      </c>
      <c r="E11" s="2">
        <f>ROUNDDOWN(C11*0.1,0)</f>
        <v>123</v>
      </c>
      <c r="F11" s="2">
        <f>ROUNDDOWN(D11*0.1,0)</f>
        <v>75</v>
      </c>
      <c r="G11" s="2">
        <f t="shared" ref="G11:G33" si="45">C11+E11</f>
        <v>1358</v>
      </c>
      <c r="H11" s="2">
        <f t="shared" ref="H11:H33" si="46">D11+F11</f>
        <v>827</v>
      </c>
      <c r="I11" s="2">
        <f t="shared" ref="I11:I33" si="47">SUM(E11:F11)</f>
        <v>198</v>
      </c>
      <c r="J11" s="2">
        <f>SUM(G11:H11)</f>
        <v>2185</v>
      </c>
      <c r="K11" s="4"/>
      <c r="L11" s="12">
        <f t="shared" si="40"/>
        <v>38</v>
      </c>
      <c r="M11" s="3" t="s">
        <v>1</v>
      </c>
      <c r="N11" s="2">
        <f t="shared" si="0"/>
        <v>8921</v>
      </c>
      <c r="O11" s="2">
        <f t="shared" si="1"/>
        <v>3968</v>
      </c>
      <c r="P11" s="2">
        <f t="shared" si="16"/>
        <v>892</v>
      </c>
      <c r="Q11" s="2">
        <f t="shared" si="17"/>
        <v>396</v>
      </c>
      <c r="R11" s="2">
        <f t="shared" si="18"/>
        <v>9813</v>
      </c>
      <c r="S11" s="2">
        <f t="shared" si="19"/>
        <v>4364</v>
      </c>
      <c r="T11" s="2">
        <f t="shared" si="20"/>
        <v>1288</v>
      </c>
      <c r="U11" s="2">
        <f t="shared" si="21"/>
        <v>14177</v>
      </c>
      <c r="V11" s="4"/>
      <c r="W11" s="12">
        <f t="shared" si="41"/>
        <v>68</v>
      </c>
      <c r="X11" s="3" t="s">
        <v>1</v>
      </c>
      <c r="Y11" s="2">
        <f t="shared" si="4"/>
        <v>16931</v>
      </c>
      <c r="Z11" s="2">
        <f t="shared" si="5"/>
        <v>8192</v>
      </c>
      <c r="AA11" s="2">
        <f t="shared" si="22"/>
        <v>1693</v>
      </c>
      <c r="AB11" s="2">
        <f t="shared" si="23"/>
        <v>819</v>
      </c>
      <c r="AC11" s="2">
        <f t="shared" si="24"/>
        <v>18624</v>
      </c>
      <c r="AD11" s="2">
        <f t="shared" si="25"/>
        <v>9011</v>
      </c>
      <c r="AE11" s="2">
        <f t="shared" si="26"/>
        <v>2512</v>
      </c>
      <c r="AF11" s="2">
        <f t="shared" si="27"/>
        <v>27635</v>
      </c>
      <c r="AG11" s="4"/>
      <c r="AH11" s="12">
        <f t="shared" si="42"/>
        <v>98</v>
      </c>
      <c r="AI11" s="3" t="s">
        <v>1</v>
      </c>
      <c r="AJ11" s="2">
        <f t="shared" si="8"/>
        <v>24941</v>
      </c>
      <c r="AK11" s="2">
        <f t="shared" si="9"/>
        <v>12692</v>
      </c>
      <c r="AL11" s="2">
        <f t="shared" si="28"/>
        <v>2494</v>
      </c>
      <c r="AM11" s="2">
        <f t="shared" si="29"/>
        <v>1269</v>
      </c>
      <c r="AN11" s="2">
        <f t="shared" si="30"/>
        <v>27435</v>
      </c>
      <c r="AO11" s="2">
        <f t="shared" si="31"/>
        <v>13961</v>
      </c>
      <c r="AP11" s="2">
        <f t="shared" si="32"/>
        <v>3763</v>
      </c>
      <c r="AQ11" s="2">
        <f t="shared" si="33"/>
        <v>41396</v>
      </c>
      <c r="AR11" s="4"/>
      <c r="AS11" s="12">
        <f t="shared" si="43"/>
        <v>128</v>
      </c>
      <c r="AT11" s="3" t="s">
        <v>1</v>
      </c>
      <c r="AU11" s="2">
        <f t="shared" si="12"/>
        <v>34043</v>
      </c>
      <c r="AV11" s="2">
        <f t="shared" si="13"/>
        <v>18004</v>
      </c>
      <c r="AW11" s="2">
        <f t="shared" si="34"/>
        <v>3404</v>
      </c>
      <c r="AX11" s="2">
        <f t="shared" si="35"/>
        <v>1800</v>
      </c>
      <c r="AY11" s="2">
        <f t="shared" si="36"/>
        <v>37447</v>
      </c>
      <c r="AZ11" s="2">
        <f t="shared" si="37"/>
        <v>19804</v>
      </c>
      <c r="BA11" s="2">
        <f t="shared" si="38"/>
        <v>5204</v>
      </c>
      <c r="BB11" s="2">
        <f t="shared" si="39"/>
        <v>57251</v>
      </c>
      <c r="BC11" s="1">
        <v>300</v>
      </c>
      <c r="BD11" s="17">
        <v>306</v>
      </c>
      <c r="BE11" s="1">
        <v>300</v>
      </c>
      <c r="BF11" s="17">
        <v>336</v>
      </c>
      <c r="BG11" s="1">
        <v>500</v>
      </c>
      <c r="BH11" s="17">
        <v>361</v>
      </c>
      <c r="BI11" s="16"/>
      <c r="BJ11" s="16"/>
      <c r="BK11">
        <v>9</v>
      </c>
      <c r="BL11" s="1">
        <v>100</v>
      </c>
      <c r="BM11" s="17">
        <v>150</v>
      </c>
      <c r="BN11" s="1">
        <v>100</v>
      </c>
      <c r="BO11" s="17">
        <v>168</v>
      </c>
      <c r="BP11" s="1">
        <v>100</v>
      </c>
      <c r="BQ11" s="17">
        <f>BO11</f>
        <v>168</v>
      </c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si="44"/>
        <v>1475</v>
      </c>
      <c r="D12" s="2">
        <f t="shared" ref="D12:D33" si="48">IF($R$1="下水道有",IF(OR($G$6="官公署用",$G$6="営業用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</f>
        <v>752</v>
      </c>
      <c r="E12" s="2">
        <f t="shared" ref="E12:E20" si="49">ROUNDDOWN(C12*0.1,0)</f>
        <v>147</v>
      </c>
      <c r="F12" s="2">
        <f t="shared" ref="F12:F20" si="50">ROUNDDOWN(D12*0.1,0)</f>
        <v>75</v>
      </c>
      <c r="G12" s="2">
        <f t="shared" si="45"/>
        <v>1622</v>
      </c>
      <c r="H12" s="2">
        <f t="shared" si="46"/>
        <v>827</v>
      </c>
      <c r="I12" s="2">
        <f t="shared" si="47"/>
        <v>222</v>
      </c>
      <c r="J12" s="2">
        <f t="shared" ref="J12:J33" si="51">SUM(G12:H12)</f>
        <v>2449</v>
      </c>
      <c r="K12" s="4"/>
      <c r="L12" s="12">
        <f t="shared" si="40"/>
        <v>39</v>
      </c>
      <c r="M12" s="3" t="s">
        <v>1</v>
      </c>
      <c r="N12" s="2">
        <f t="shared" si="0"/>
        <v>9188</v>
      </c>
      <c r="O12" s="2">
        <f t="shared" si="1"/>
        <v>4095</v>
      </c>
      <c r="P12" s="2">
        <f t="shared" si="16"/>
        <v>918</v>
      </c>
      <c r="Q12" s="2">
        <f t="shared" si="17"/>
        <v>409</v>
      </c>
      <c r="R12" s="2">
        <f t="shared" si="18"/>
        <v>10106</v>
      </c>
      <c r="S12" s="2">
        <f t="shared" si="19"/>
        <v>4504</v>
      </c>
      <c r="T12" s="2">
        <f t="shared" si="20"/>
        <v>1327</v>
      </c>
      <c r="U12" s="2">
        <f t="shared" si="21"/>
        <v>14610</v>
      </c>
      <c r="V12" s="4"/>
      <c r="W12" s="12">
        <f t="shared" si="41"/>
        <v>69</v>
      </c>
      <c r="X12" s="3" t="s">
        <v>1</v>
      </c>
      <c r="Y12" s="2">
        <f t="shared" si="4"/>
        <v>17198</v>
      </c>
      <c r="Z12" s="2">
        <f t="shared" si="5"/>
        <v>8342</v>
      </c>
      <c r="AA12" s="2">
        <f t="shared" si="22"/>
        <v>1719</v>
      </c>
      <c r="AB12" s="2">
        <f t="shared" si="23"/>
        <v>834</v>
      </c>
      <c r="AC12" s="2">
        <f t="shared" si="24"/>
        <v>18917</v>
      </c>
      <c r="AD12" s="2">
        <f t="shared" si="25"/>
        <v>9176</v>
      </c>
      <c r="AE12" s="2">
        <f t="shared" si="26"/>
        <v>2553</v>
      </c>
      <c r="AF12" s="2">
        <f t="shared" si="27"/>
        <v>28093</v>
      </c>
      <c r="AG12" s="4"/>
      <c r="AH12" s="12">
        <f t="shared" si="42"/>
        <v>99</v>
      </c>
      <c r="AI12" s="3" t="s">
        <v>1</v>
      </c>
      <c r="AJ12" s="2">
        <f t="shared" si="8"/>
        <v>25208</v>
      </c>
      <c r="AK12" s="2">
        <f t="shared" si="9"/>
        <v>12842</v>
      </c>
      <c r="AL12" s="2">
        <f t="shared" si="28"/>
        <v>2520</v>
      </c>
      <c r="AM12" s="2">
        <f t="shared" si="29"/>
        <v>1284</v>
      </c>
      <c r="AN12" s="2">
        <f t="shared" si="30"/>
        <v>27728</v>
      </c>
      <c r="AO12" s="2">
        <f t="shared" si="31"/>
        <v>14126</v>
      </c>
      <c r="AP12" s="2">
        <f t="shared" si="32"/>
        <v>3804</v>
      </c>
      <c r="AQ12" s="2">
        <f t="shared" si="33"/>
        <v>41854</v>
      </c>
      <c r="AR12" s="4"/>
      <c r="AS12" s="12">
        <f t="shared" si="43"/>
        <v>129</v>
      </c>
      <c r="AT12" s="3" t="s">
        <v>1</v>
      </c>
      <c r="AU12" s="2">
        <f t="shared" si="12"/>
        <v>34349</v>
      </c>
      <c r="AV12" s="2">
        <f t="shared" si="13"/>
        <v>18183</v>
      </c>
      <c r="AW12" s="2">
        <f t="shared" si="34"/>
        <v>3434</v>
      </c>
      <c r="AX12" s="2">
        <f t="shared" si="35"/>
        <v>1818</v>
      </c>
      <c r="AY12" s="2">
        <f t="shared" si="36"/>
        <v>37783</v>
      </c>
      <c r="AZ12" s="2">
        <f t="shared" si="37"/>
        <v>20001</v>
      </c>
      <c r="BA12" s="2">
        <f t="shared" si="38"/>
        <v>5252</v>
      </c>
      <c r="BB12" s="2">
        <f t="shared" si="39"/>
        <v>57784</v>
      </c>
      <c r="BC12" s="1">
        <v>301</v>
      </c>
      <c r="BD12" s="1"/>
      <c r="BE12" s="1">
        <v>301</v>
      </c>
      <c r="BF12" s="1"/>
      <c r="BG12" s="1">
        <v>501</v>
      </c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>
        <v>101</v>
      </c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1715</v>
      </c>
      <c r="D13" s="2">
        <f t="shared" si="48"/>
        <v>752</v>
      </c>
      <c r="E13" s="2">
        <f t="shared" si="49"/>
        <v>171</v>
      </c>
      <c r="F13" s="2">
        <f t="shared" si="50"/>
        <v>75</v>
      </c>
      <c r="G13" s="2">
        <f t="shared" si="45"/>
        <v>1886</v>
      </c>
      <c r="H13" s="2">
        <f t="shared" si="46"/>
        <v>827</v>
      </c>
      <c r="I13" s="2">
        <f t="shared" si="47"/>
        <v>246</v>
      </c>
      <c r="J13" s="2">
        <f t="shared" si="51"/>
        <v>2713</v>
      </c>
      <c r="K13" s="4"/>
      <c r="L13" s="12">
        <f t="shared" si="40"/>
        <v>40</v>
      </c>
      <c r="M13" s="3" t="s">
        <v>1</v>
      </c>
      <c r="N13" s="2">
        <f t="shared" si="0"/>
        <v>9455</v>
      </c>
      <c r="O13" s="2">
        <f t="shared" si="1"/>
        <v>4222</v>
      </c>
      <c r="P13" s="2">
        <f t="shared" si="16"/>
        <v>945</v>
      </c>
      <c r="Q13" s="2">
        <f t="shared" si="17"/>
        <v>422</v>
      </c>
      <c r="R13" s="2">
        <f t="shared" si="18"/>
        <v>10400</v>
      </c>
      <c r="S13" s="2">
        <f t="shared" si="19"/>
        <v>4644</v>
      </c>
      <c r="T13" s="2">
        <f t="shared" si="20"/>
        <v>1367</v>
      </c>
      <c r="U13" s="2">
        <f t="shared" si="21"/>
        <v>15044</v>
      </c>
      <c r="V13" s="4"/>
      <c r="W13" s="12">
        <f t="shared" si="41"/>
        <v>70</v>
      </c>
      <c r="X13" s="3" t="s">
        <v>1</v>
      </c>
      <c r="Y13" s="2">
        <f t="shared" si="4"/>
        <v>17465</v>
      </c>
      <c r="Z13" s="2">
        <f t="shared" si="5"/>
        <v>8492</v>
      </c>
      <c r="AA13" s="2">
        <f t="shared" si="22"/>
        <v>1746</v>
      </c>
      <c r="AB13" s="2">
        <f t="shared" si="23"/>
        <v>849</v>
      </c>
      <c r="AC13" s="2">
        <f t="shared" si="24"/>
        <v>19211</v>
      </c>
      <c r="AD13" s="2">
        <f t="shared" si="25"/>
        <v>9341</v>
      </c>
      <c r="AE13" s="2">
        <f t="shared" si="26"/>
        <v>2595</v>
      </c>
      <c r="AF13" s="2">
        <f t="shared" si="27"/>
        <v>28552</v>
      </c>
      <c r="AG13" s="4"/>
      <c r="AH13" s="12">
        <f t="shared" si="42"/>
        <v>100</v>
      </c>
      <c r="AI13" s="3" t="s">
        <v>1</v>
      </c>
      <c r="AJ13" s="2">
        <f t="shared" si="8"/>
        <v>25475</v>
      </c>
      <c r="AK13" s="2">
        <f t="shared" si="9"/>
        <v>12992</v>
      </c>
      <c r="AL13" s="2">
        <f t="shared" si="28"/>
        <v>2547</v>
      </c>
      <c r="AM13" s="2">
        <f t="shared" si="29"/>
        <v>1299</v>
      </c>
      <c r="AN13" s="2">
        <f t="shared" si="30"/>
        <v>28022</v>
      </c>
      <c r="AO13" s="2">
        <f t="shared" si="31"/>
        <v>14291</v>
      </c>
      <c r="AP13" s="2">
        <f t="shared" si="32"/>
        <v>3846</v>
      </c>
      <c r="AQ13" s="2">
        <f t="shared" si="33"/>
        <v>42313</v>
      </c>
      <c r="AR13" s="4"/>
      <c r="AS13" s="12">
        <f t="shared" si="43"/>
        <v>130</v>
      </c>
      <c r="AT13" s="3" t="s">
        <v>1</v>
      </c>
      <c r="AU13" s="2">
        <f t="shared" si="12"/>
        <v>34655</v>
      </c>
      <c r="AV13" s="2">
        <f t="shared" si="13"/>
        <v>18362</v>
      </c>
      <c r="AW13" s="2">
        <f t="shared" si="34"/>
        <v>3465</v>
      </c>
      <c r="AX13" s="2">
        <f t="shared" si="35"/>
        <v>1836</v>
      </c>
      <c r="AY13" s="2">
        <f t="shared" si="36"/>
        <v>38120</v>
      </c>
      <c r="AZ13" s="2">
        <f t="shared" si="37"/>
        <v>20198</v>
      </c>
      <c r="BA13" s="2">
        <f t="shared" si="38"/>
        <v>5301</v>
      </c>
      <c r="BB13" s="2">
        <f t="shared" si="39"/>
        <v>58318</v>
      </c>
      <c r="BC13" s="1">
        <v>999999</v>
      </c>
      <c r="BD13" s="17">
        <v>336</v>
      </c>
      <c r="BE13" s="1">
        <v>999999</v>
      </c>
      <c r="BF13" s="17">
        <v>361</v>
      </c>
      <c r="BG13" s="1">
        <v>999999</v>
      </c>
      <c r="BH13" s="17">
        <v>399</v>
      </c>
      <c r="BI13" s="16"/>
      <c r="BJ13" s="16"/>
      <c r="BK13">
        <v>11</v>
      </c>
      <c r="BL13" s="1">
        <v>300</v>
      </c>
      <c r="BM13" s="17">
        <v>179</v>
      </c>
      <c r="BN13" s="1">
        <v>300</v>
      </c>
      <c r="BO13" s="17">
        <v>185</v>
      </c>
      <c r="BP13" s="1">
        <v>300</v>
      </c>
      <c r="BQ13" s="17">
        <f>BO13</f>
        <v>185</v>
      </c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1955</v>
      </c>
      <c r="D14" s="2">
        <f t="shared" si="48"/>
        <v>862</v>
      </c>
      <c r="E14" s="2">
        <f t="shared" si="49"/>
        <v>195</v>
      </c>
      <c r="F14" s="2">
        <f t="shared" si="50"/>
        <v>86</v>
      </c>
      <c r="G14" s="2">
        <f t="shared" si="45"/>
        <v>2150</v>
      </c>
      <c r="H14" s="2">
        <f t="shared" si="46"/>
        <v>948</v>
      </c>
      <c r="I14" s="2">
        <f t="shared" si="47"/>
        <v>281</v>
      </c>
      <c r="J14" s="2">
        <f t="shared" si="51"/>
        <v>3098</v>
      </c>
      <c r="K14" s="4"/>
      <c r="L14" s="12">
        <f t="shared" si="40"/>
        <v>41</v>
      </c>
      <c r="M14" s="3" t="s">
        <v>1</v>
      </c>
      <c r="N14" s="2">
        <f t="shared" si="0"/>
        <v>9722</v>
      </c>
      <c r="O14" s="2">
        <f t="shared" si="1"/>
        <v>4349</v>
      </c>
      <c r="P14" s="2">
        <f t="shared" si="16"/>
        <v>972</v>
      </c>
      <c r="Q14" s="2">
        <f t="shared" si="17"/>
        <v>434</v>
      </c>
      <c r="R14" s="2">
        <f t="shared" si="18"/>
        <v>10694</v>
      </c>
      <c r="S14" s="2">
        <f t="shared" si="19"/>
        <v>4783</v>
      </c>
      <c r="T14" s="2">
        <f t="shared" si="20"/>
        <v>1406</v>
      </c>
      <c r="U14" s="2">
        <f t="shared" si="21"/>
        <v>15477</v>
      </c>
      <c r="V14" s="4"/>
      <c r="W14" s="12">
        <f t="shared" si="41"/>
        <v>71</v>
      </c>
      <c r="X14" s="3" t="s">
        <v>1</v>
      </c>
      <c r="Y14" s="2">
        <f t="shared" si="4"/>
        <v>17732</v>
      </c>
      <c r="Z14" s="2">
        <f t="shared" si="5"/>
        <v>8642</v>
      </c>
      <c r="AA14" s="2">
        <f t="shared" si="22"/>
        <v>1773</v>
      </c>
      <c r="AB14" s="2">
        <f t="shared" si="23"/>
        <v>864</v>
      </c>
      <c r="AC14" s="2">
        <f t="shared" si="24"/>
        <v>19505</v>
      </c>
      <c r="AD14" s="2">
        <f t="shared" si="25"/>
        <v>9506</v>
      </c>
      <c r="AE14" s="2">
        <f t="shared" si="26"/>
        <v>2637</v>
      </c>
      <c r="AF14" s="2">
        <f t="shared" si="27"/>
        <v>29011</v>
      </c>
      <c r="AG14" s="4"/>
      <c r="AH14" s="12">
        <f t="shared" si="42"/>
        <v>101</v>
      </c>
      <c r="AI14" s="3" t="s">
        <v>1</v>
      </c>
      <c r="AJ14" s="2">
        <f t="shared" si="8"/>
        <v>25781</v>
      </c>
      <c r="AK14" s="2">
        <f t="shared" si="9"/>
        <v>13171</v>
      </c>
      <c r="AL14" s="2">
        <f t="shared" si="28"/>
        <v>2578</v>
      </c>
      <c r="AM14" s="2">
        <f t="shared" si="29"/>
        <v>1317</v>
      </c>
      <c r="AN14" s="2">
        <f t="shared" si="30"/>
        <v>28359</v>
      </c>
      <c r="AO14" s="2">
        <f t="shared" si="31"/>
        <v>14488</v>
      </c>
      <c r="AP14" s="2">
        <f t="shared" si="32"/>
        <v>3895</v>
      </c>
      <c r="AQ14" s="2">
        <f t="shared" si="33"/>
        <v>42847</v>
      </c>
      <c r="AR14" s="4"/>
      <c r="AS14" s="12">
        <f t="shared" si="43"/>
        <v>131</v>
      </c>
      <c r="AT14" s="3" t="s">
        <v>1</v>
      </c>
      <c r="AU14" s="2">
        <f t="shared" si="12"/>
        <v>34961</v>
      </c>
      <c r="AV14" s="2">
        <f t="shared" si="13"/>
        <v>18541</v>
      </c>
      <c r="AW14" s="2">
        <f t="shared" si="34"/>
        <v>3496</v>
      </c>
      <c r="AX14" s="2">
        <f t="shared" si="35"/>
        <v>1854</v>
      </c>
      <c r="AY14" s="2">
        <f t="shared" si="36"/>
        <v>38457</v>
      </c>
      <c r="AZ14" s="2">
        <f t="shared" si="37"/>
        <v>20395</v>
      </c>
      <c r="BA14" s="2">
        <f t="shared" si="38"/>
        <v>5350</v>
      </c>
      <c r="BB14" s="2">
        <f t="shared" si="39"/>
        <v>58852</v>
      </c>
      <c r="BC14" s="9"/>
      <c r="BL14" s="13">
        <v>301</v>
      </c>
      <c r="BM14" s="13"/>
      <c r="BN14" s="13">
        <v>301</v>
      </c>
      <c r="BO14" s="13"/>
      <c r="BP14" s="13">
        <v>301</v>
      </c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2195</v>
      </c>
      <c r="D15" s="2">
        <f t="shared" si="48"/>
        <v>972</v>
      </c>
      <c r="E15" s="2">
        <f t="shared" si="49"/>
        <v>219</v>
      </c>
      <c r="F15" s="2">
        <f t="shared" si="50"/>
        <v>97</v>
      </c>
      <c r="G15" s="2">
        <f t="shared" si="45"/>
        <v>2414</v>
      </c>
      <c r="H15" s="2">
        <f t="shared" si="46"/>
        <v>1069</v>
      </c>
      <c r="I15" s="2">
        <f t="shared" si="47"/>
        <v>316</v>
      </c>
      <c r="J15" s="2">
        <f t="shared" si="51"/>
        <v>3483</v>
      </c>
      <c r="K15" s="4"/>
      <c r="L15" s="12">
        <f t="shared" si="40"/>
        <v>42</v>
      </c>
      <c r="M15" s="3" t="s">
        <v>1</v>
      </c>
      <c r="N15" s="2">
        <f t="shared" si="0"/>
        <v>9989</v>
      </c>
      <c r="O15" s="2">
        <f t="shared" si="1"/>
        <v>4476</v>
      </c>
      <c r="P15" s="2">
        <f t="shared" si="16"/>
        <v>998</v>
      </c>
      <c r="Q15" s="2">
        <f t="shared" si="17"/>
        <v>447</v>
      </c>
      <c r="R15" s="2">
        <f t="shared" si="18"/>
        <v>10987</v>
      </c>
      <c r="S15" s="2">
        <f t="shared" si="19"/>
        <v>4923</v>
      </c>
      <c r="T15" s="2">
        <f t="shared" si="20"/>
        <v>1445</v>
      </c>
      <c r="U15" s="2">
        <f t="shared" si="21"/>
        <v>15910</v>
      </c>
      <c r="V15" s="4"/>
      <c r="W15" s="12">
        <f t="shared" si="41"/>
        <v>72</v>
      </c>
      <c r="X15" s="3" t="s">
        <v>1</v>
      </c>
      <c r="Y15" s="2">
        <f t="shared" si="4"/>
        <v>17999</v>
      </c>
      <c r="Z15" s="2">
        <f t="shared" si="5"/>
        <v>8792</v>
      </c>
      <c r="AA15" s="2">
        <f t="shared" si="22"/>
        <v>1799</v>
      </c>
      <c r="AB15" s="2">
        <f t="shared" si="23"/>
        <v>879</v>
      </c>
      <c r="AC15" s="2">
        <f t="shared" si="24"/>
        <v>19798</v>
      </c>
      <c r="AD15" s="2">
        <f t="shared" si="25"/>
        <v>9671</v>
      </c>
      <c r="AE15" s="2">
        <f t="shared" si="26"/>
        <v>2678</v>
      </c>
      <c r="AF15" s="2">
        <f t="shared" si="27"/>
        <v>29469</v>
      </c>
      <c r="AG15" s="4"/>
      <c r="AH15" s="12">
        <f t="shared" si="42"/>
        <v>102</v>
      </c>
      <c r="AI15" s="3" t="s">
        <v>1</v>
      </c>
      <c r="AJ15" s="2">
        <f t="shared" si="8"/>
        <v>26087</v>
      </c>
      <c r="AK15" s="2">
        <f t="shared" si="9"/>
        <v>13350</v>
      </c>
      <c r="AL15" s="2">
        <f t="shared" si="28"/>
        <v>2608</v>
      </c>
      <c r="AM15" s="2">
        <f t="shared" si="29"/>
        <v>1335</v>
      </c>
      <c r="AN15" s="2">
        <f t="shared" si="30"/>
        <v>28695</v>
      </c>
      <c r="AO15" s="2">
        <f t="shared" si="31"/>
        <v>14685</v>
      </c>
      <c r="AP15" s="2">
        <f t="shared" si="32"/>
        <v>3943</v>
      </c>
      <c r="AQ15" s="2">
        <f t="shared" si="33"/>
        <v>43380</v>
      </c>
      <c r="AR15" s="4"/>
      <c r="AS15" s="12">
        <f t="shared" si="43"/>
        <v>132</v>
      </c>
      <c r="AT15" s="3" t="s">
        <v>1</v>
      </c>
      <c r="AU15" s="2">
        <f t="shared" si="12"/>
        <v>35267</v>
      </c>
      <c r="AV15" s="2">
        <f t="shared" si="13"/>
        <v>18720</v>
      </c>
      <c r="AW15" s="2">
        <f t="shared" si="34"/>
        <v>3526</v>
      </c>
      <c r="AX15" s="2">
        <f t="shared" si="35"/>
        <v>1872</v>
      </c>
      <c r="AY15" s="2">
        <f t="shared" si="36"/>
        <v>38793</v>
      </c>
      <c r="AZ15" s="2">
        <f t="shared" si="37"/>
        <v>20592</v>
      </c>
      <c r="BA15" s="2">
        <f t="shared" si="38"/>
        <v>5398</v>
      </c>
      <c r="BB15" s="2">
        <f t="shared" si="39"/>
        <v>59385</v>
      </c>
      <c r="BC15" s="9"/>
      <c r="BL15" s="13">
        <v>999999</v>
      </c>
      <c r="BM15" s="19">
        <v>203</v>
      </c>
      <c r="BN15" s="13">
        <v>500</v>
      </c>
      <c r="BO15" s="19">
        <v>208</v>
      </c>
      <c r="BP15" s="13">
        <v>500</v>
      </c>
      <c r="BQ15" s="17">
        <f>BO15</f>
        <v>208</v>
      </c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2435</v>
      </c>
      <c r="D16" s="2">
        <f t="shared" si="48"/>
        <v>1082</v>
      </c>
      <c r="E16" s="2">
        <f t="shared" si="49"/>
        <v>243</v>
      </c>
      <c r="F16" s="2">
        <f t="shared" si="50"/>
        <v>108</v>
      </c>
      <c r="G16" s="2">
        <f t="shared" si="45"/>
        <v>2678</v>
      </c>
      <c r="H16" s="2">
        <f t="shared" si="46"/>
        <v>1190</v>
      </c>
      <c r="I16" s="2">
        <f t="shared" si="47"/>
        <v>351</v>
      </c>
      <c r="J16" s="2">
        <f t="shared" si="51"/>
        <v>3868</v>
      </c>
      <c r="K16" s="4"/>
      <c r="L16" s="12">
        <f t="shared" si="40"/>
        <v>43</v>
      </c>
      <c r="M16" s="3" t="s">
        <v>1</v>
      </c>
      <c r="N16" s="2">
        <f t="shared" si="0"/>
        <v>10256</v>
      </c>
      <c r="O16" s="2">
        <f t="shared" si="1"/>
        <v>4603</v>
      </c>
      <c r="P16" s="2">
        <f t="shared" si="16"/>
        <v>1025</v>
      </c>
      <c r="Q16" s="2">
        <f t="shared" si="17"/>
        <v>460</v>
      </c>
      <c r="R16" s="2">
        <f t="shared" si="18"/>
        <v>11281</v>
      </c>
      <c r="S16" s="2">
        <f t="shared" si="19"/>
        <v>5063</v>
      </c>
      <c r="T16" s="2">
        <f t="shared" si="20"/>
        <v>1485</v>
      </c>
      <c r="U16" s="2">
        <f t="shared" si="21"/>
        <v>16344</v>
      </c>
      <c r="V16" s="4"/>
      <c r="W16" s="12">
        <f t="shared" si="41"/>
        <v>73</v>
      </c>
      <c r="X16" s="3" t="s">
        <v>1</v>
      </c>
      <c r="Y16" s="2">
        <f t="shared" si="4"/>
        <v>18266</v>
      </c>
      <c r="Z16" s="2">
        <f t="shared" si="5"/>
        <v>8942</v>
      </c>
      <c r="AA16" s="2">
        <f t="shared" si="22"/>
        <v>1826</v>
      </c>
      <c r="AB16" s="2">
        <f t="shared" si="23"/>
        <v>894</v>
      </c>
      <c r="AC16" s="2">
        <f t="shared" si="24"/>
        <v>20092</v>
      </c>
      <c r="AD16" s="2">
        <f t="shared" si="25"/>
        <v>9836</v>
      </c>
      <c r="AE16" s="2">
        <f t="shared" si="26"/>
        <v>2720</v>
      </c>
      <c r="AF16" s="2">
        <f t="shared" si="27"/>
        <v>29928</v>
      </c>
      <c r="AG16" s="4"/>
      <c r="AH16" s="12">
        <f t="shared" si="42"/>
        <v>103</v>
      </c>
      <c r="AI16" s="3" t="s">
        <v>1</v>
      </c>
      <c r="AJ16" s="2">
        <f t="shared" si="8"/>
        <v>26393</v>
      </c>
      <c r="AK16" s="2">
        <f t="shared" si="9"/>
        <v>13529</v>
      </c>
      <c r="AL16" s="2">
        <f t="shared" si="28"/>
        <v>2639</v>
      </c>
      <c r="AM16" s="2">
        <f t="shared" si="29"/>
        <v>1352</v>
      </c>
      <c r="AN16" s="2">
        <f t="shared" si="30"/>
        <v>29032</v>
      </c>
      <c r="AO16" s="2">
        <f t="shared" si="31"/>
        <v>14881</v>
      </c>
      <c r="AP16" s="2">
        <f t="shared" si="32"/>
        <v>3991</v>
      </c>
      <c r="AQ16" s="2">
        <f t="shared" si="33"/>
        <v>43913</v>
      </c>
      <c r="AR16" s="4"/>
      <c r="AS16" s="12">
        <f t="shared" si="43"/>
        <v>133</v>
      </c>
      <c r="AT16" s="3" t="s">
        <v>1</v>
      </c>
      <c r="AU16" s="2">
        <f t="shared" si="12"/>
        <v>35573</v>
      </c>
      <c r="AV16" s="2">
        <f t="shared" si="13"/>
        <v>18899</v>
      </c>
      <c r="AW16" s="2">
        <f t="shared" si="34"/>
        <v>3557</v>
      </c>
      <c r="AX16" s="2">
        <f t="shared" si="35"/>
        <v>1889</v>
      </c>
      <c r="AY16" s="2">
        <f t="shared" si="36"/>
        <v>39130</v>
      </c>
      <c r="AZ16" s="2">
        <f t="shared" si="37"/>
        <v>20788</v>
      </c>
      <c r="BA16" s="2">
        <f t="shared" si="38"/>
        <v>5446</v>
      </c>
      <c r="BB16" s="2">
        <f t="shared" si="39"/>
        <v>59918</v>
      </c>
      <c r="BC16" s="9"/>
      <c r="BL16" s="13"/>
      <c r="BM16" s="13"/>
      <c r="BN16" s="13">
        <v>501</v>
      </c>
      <c r="BO16" s="13"/>
      <c r="BP16" s="13">
        <v>501</v>
      </c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2675</v>
      </c>
      <c r="D17" s="2">
        <f t="shared" si="48"/>
        <v>1192</v>
      </c>
      <c r="E17" s="2">
        <f t="shared" si="49"/>
        <v>267</v>
      </c>
      <c r="F17" s="2">
        <f t="shared" si="50"/>
        <v>119</v>
      </c>
      <c r="G17" s="2">
        <f t="shared" si="45"/>
        <v>2942</v>
      </c>
      <c r="H17" s="2">
        <f t="shared" si="46"/>
        <v>1311</v>
      </c>
      <c r="I17" s="2">
        <f t="shared" si="47"/>
        <v>386</v>
      </c>
      <c r="J17" s="2">
        <f t="shared" si="51"/>
        <v>4253</v>
      </c>
      <c r="K17" s="4"/>
      <c r="L17" s="12">
        <f t="shared" si="40"/>
        <v>44</v>
      </c>
      <c r="M17" s="3" t="s">
        <v>1</v>
      </c>
      <c r="N17" s="2">
        <f t="shared" si="0"/>
        <v>10523</v>
      </c>
      <c r="O17" s="2">
        <f t="shared" si="1"/>
        <v>4730</v>
      </c>
      <c r="P17" s="2">
        <f t="shared" si="16"/>
        <v>1052</v>
      </c>
      <c r="Q17" s="2">
        <f t="shared" si="17"/>
        <v>473</v>
      </c>
      <c r="R17" s="2">
        <f t="shared" si="18"/>
        <v>11575</v>
      </c>
      <c r="S17" s="2">
        <f t="shared" si="19"/>
        <v>5203</v>
      </c>
      <c r="T17" s="2">
        <f t="shared" si="20"/>
        <v>1525</v>
      </c>
      <c r="U17" s="2">
        <f t="shared" si="21"/>
        <v>16778</v>
      </c>
      <c r="V17" s="4"/>
      <c r="W17" s="12">
        <f t="shared" si="41"/>
        <v>74</v>
      </c>
      <c r="X17" s="3" t="s">
        <v>1</v>
      </c>
      <c r="Y17" s="2">
        <f t="shared" si="4"/>
        <v>18533</v>
      </c>
      <c r="Z17" s="2">
        <f t="shared" si="5"/>
        <v>9092</v>
      </c>
      <c r="AA17" s="2">
        <f t="shared" si="22"/>
        <v>1853</v>
      </c>
      <c r="AB17" s="2">
        <f t="shared" si="23"/>
        <v>909</v>
      </c>
      <c r="AC17" s="2">
        <f t="shared" si="24"/>
        <v>20386</v>
      </c>
      <c r="AD17" s="2">
        <f t="shared" si="25"/>
        <v>10001</v>
      </c>
      <c r="AE17" s="2">
        <f t="shared" si="26"/>
        <v>2762</v>
      </c>
      <c r="AF17" s="2">
        <f t="shared" si="27"/>
        <v>30387</v>
      </c>
      <c r="AG17" s="4"/>
      <c r="AH17" s="12">
        <f t="shared" si="42"/>
        <v>104</v>
      </c>
      <c r="AI17" s="3" t="s">
        <v>1</v>
      </c>
      <c r="AJ17" s="2">
        <f t="shared" si="8"/>
        <v>26699</v>
      </c>
      <c r="AK17" s="2">
        <f t="shared" si="9"/>
        <v>13708</v>
      </c>
      <c r="AL17" s="2">
        <f t="shared" si="28"/>
        <v>2669</v>
      </c>
      <c r="AM17" s="2">
        <f t="shared" si="29"/>
        <v>1370</v>
      </c>
      <c r="AN17" s="2">
        <f t="shared" si="30"/>
        <v>29368</v>
      </c>
      <c r="AO17" s="2">
        <f t="shared" si="31"/>
        <v>15078</v>
      </c>
      <c r="AP17" s="2">
        <f t="shared" si="32"/>
        <v>4039</v>
      </c>
      <c r="AQ17" s="2">
        <f t="shared" si="33"/>
        <v>44446</v>
      </c>
      <c r="AR17" s="4"/>
      <c r="AS17" s="12">
        <f t="shared" si="43"/>
        <v>134</v>
      </c>
      <c r="AT17" s="3" t="s">
        <v>1</v>
      </c>
      <c r="AU17" s="2">
        <f t="shared" si="12"/>
        <v>35879</v>
      </c>
      <c r="AV17" s="2">
        <f t="shared" si="13"/>
        <v>19078</v>
      </c>
      <c r="AW17" s="2">
        <f t="shared" si="34"/>
        <v>3587</v>
      </c>
      <c r="AX17" s="2">
        <f t="shared" si="35"/>
        <v>1907</v>
      </c>
      <c r="AY17" s="2">
        <f t="shared" si="36"/>
        <v>39466</v>
      </c>
      <c r="AZ17" s="2">
        <f t="shared" si="37"/>
        <v>20985</v>
      </c>
      <c r="BA17" s="2">
        <f t="shared" si="38"/>
        <v>5494</v>
      </c>
      <c r="BB17" s="2">
        <f t="shared" si="39"/>
        <v>60451</v>
      </c>
      <c r="BC17" s="9"/>
      <c r="BL17" s="13"/>
      <c r="BM17" s="13"/>
      <c r="BN17" s="13">
        <v>1000</v>
      </c>
      <c r="BO17" s="19">
        <v>214</v>
      </c>
      <c r="BP17" s="13">
        <v>1000</v>
      </c>
      <c r="BQ17" s="17">
        <f>BO17</f>
        <v>214</v>
      </c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2915</v>
      </c>
      <c r="D18" s="2">
        <f t="shared" si="48"/>
        <v>1302</v>
      </c>
      <c r="E18" s="2">
        <f t="shared" si="49"/>
        <v>291</v>
      </c>
      <c r="F18" s="2">
        <f t="shared" si="50"/>
        <v>130</v>
      </c>
      <c r="G18" s="2">
        <f t="shared" si="45"/>
        <v>3206</v>
      </c>
      <c r="H18" s="2">
        <f t="shared" si="46"/>
        <v>1432</v>
      </c>
      <c r="I18" s="2">
        <f t="shared" si="47"/>
        <v>421</v>
      </c>
      <c r="J18" s="2">
        <f t="shared" si="51"/>
        <v>4638</v>
      </c>
      <c r="K18" s="4"/>
      <c r="L18" s="12">
        <f t="shared" si="40"/>
        <v>45</v>
      </c>
      <c r="M18" s="3" t="s">
        <v>1</v>
      </c>
      <c r="N18" s="2">
        <f t="shared" si="0"/>
        <v>10790</v>
      </c>
      <c r="O18" s="2">
        <f t="shared" si="1"/>
        <v>4857</v>
      </c>
      <c r="P18" s="2">
        <f t="shared" si="16"/>
        <v>1079</v>
      </c>
      <c r="Q18" s="2">
        <f t="shared" si="17"/>
        <v>485</v>
      </c>
      <c r="R18" s="2">
        <f t="shared" si="18"/>
        <v>11869</v>
      </c>
      <c r="S18" s="2">
        <f t="shared" si="19"/>
        <v>5342</v>
      </c>
      <c r="T18" s="2">
        <f t="shared" si="20"/>
        <v>1564</v>
      </c>
      <c r="U18" s="2">
        <f t="shared" si="21"/>
        <v>17211</v>
      </c>
      <c r="V18" s="4"/>
      <c r="W18" s="12">
        <f t="shared" si="41"/>
        <v>75</v>
      </c>
      <c r="X18" s="3" t="s">
        <v>1</v>
      </c>
      <c r="Y18" s="2">
        <f t="shared" si="4"/>
        <v>18800</v>
      </c>
      <c r="Z18" s="2">
        <f t="shared" si="5"/>
        <v>9242</v>
      </c>
      <c r="AA18" s="2">
        <f t="shared" si="22"/>
        <v>1880</v>
      </c>
      <c r="AB18" s="2">
        <f t="shared" si="23"/>
        <v>924</v>
      </c>
      <c r="AC18" s="2">
        <f t="shared" si="24"/>
        <v>20680</v>
      </c>
      <c r="AD18" s="2">
        <f t="shared" si="25"/>
        <v>10166</v>
      </c>
      <c r="AE18" s="2">
        <f t="shared" si="26"/>
        <v>2804</v>
      </c>
      <c r="AF18" s="2">
        <f t="shared" si="27"/>
        <v>30846</v>
      </c>
      <c r="AG18" s="4"/>
      <c r="AH18" s="12">
        <f t="shared" si="42"/>
        <v>105</v>
      </c>
      <c r="AI18" s="3" t="s">
        <v>1</v>
      </c>
      <c r="AJ18" s="2">
        <f t="shared" si="8"/>
        <v>27005</v>
      </c>
      <c r="AK18" s="2">
        <f t="shared" si="9"/>
        <v>13887</v>
      </c>
      <c r="AL18" s="2">
        <f t="shared" si="28"/>
        <v>2700</v>
      </c>
      <c r="AM18" s="2">
        <f t="shared" si="29"/>
        <v>1388</v>
      </c>
      <c r="AN18" s="2">
        <f t="shared" si="30"/>
        <v>29705</v>
      </c>
      <c r="AO18" s="2">
        <f t="shared" si="31"/>
        <v>15275</v>
      </c>
      <c r="AP18" s="2">
        <f t="shared" si="32"/>
        <v>4088</v>
      </c>
      <c r="AQ18" s="2">
        <f t="shared" si="33"/>
        <v>44980</v>
      </c>
      <c r="AR18" s="4"/>
      <c r="AS18" s="12">
        <f t="shared" si="43"/>
        <v>135</v>
      </c>
      <c r="AT18" s="3" t="s">
        <v>1</v>
      </c>
      <c r="AU18" s="2">
        <f t="shared" si="12"/>
        <v>36185</v>
      </c>
      <c r="AV18" s="2">
        <f t="shared" si="13"/>
        <v>19257</v>
      </c>
      <c r="AW18" s="2">
        <f t="shared" si="34"/>
        <v>3618</v>
      </c>
      <c r="AX18" s="2">
        <f t="shared" si="35"/>
        <v>1925</v>
      </c>
      <c r="AY18" s="2">
        <f t="shared" si="36"/>
        <v>39803</v>
      </c>
      <c r="AZ18" s="2">
        <f t="shared" si="37"/>
        <v>21182</v>
      </c>
      <c r="BA18" s="2">
        <f t="shared" si="38"/>
        <v>5543</v>
      </c>
      <c r="BB18" s="2">
        <f t="shared" si="39"/>
        <v>60985</v>
      </c>
      <c r="BC18" s="9"/>
      <c r="BL18" s="13"/>
      <c r="BM18" s="13"/>
      <c r="BN18" s="13">
        <v>1001</v>
      </c>
      <c r="BO18" s="13"/>
      <c r="BP18" s="13">
        <v>1001</v>
      </c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3155</v>
      </c>
      <c r="D19" s="2">
        <f t="shared" si="48"/>
        <v>1412</v>
      </c>
      <c r="E19" s="2">
        <f t="shared" si="49"/>
        <v>315</v>
      </c>
      <c r="F19" s="2">
        <f t="shared" si="50"/>
        <v>141</v>
      </c>
      <c r="G19" s="2">
        <f t="shared" si="45"/>
        <v>3470</v>
      </c>
      <c r="H19" s="2">
        <f t="shared" si="46"/>
        <v>1553</v>
      </c>
      <c r="I19" s="2">
        <f t="shared" si="47"/>
        <v>456</v>
      </c>
      <c r="J19" s="2">
        <f t="shared" si="51"/>
        <v>5023</v>
      </c>
      <c r="K19" s="4"/>
      <c r="L19" s="12">
        <f t="shared" si="40"/>
        <v>46</v>
      </c>
      <c r="M19" s="3" t="s">
        <v>1</v>
      </c>
      <c r="N19" s="2">
        <f t="shared" si="0"/>
        <v>11057</v>
      </c>
      <c r="O19" s="2">
        <f t="shared" si="1"/>
        <v>4984</v>
      </c>
      <c r="P19" s="2">
        <f t="shared" si="16"/>
        <v>1105</v>
      </c>
      <c r="Q19" s="2">
        <f t="shared" si="17"/>
        <v>498</v>
      </c>
      <c r="R19" s="2">
        <f t="shared" si="18"/>
        <v>12162</v>
      </c>
      <c r="S19" s="2">
        <f t="shared" si="19"/>
        <v>5482</v>
      </c>
      <c r="T19" s="2">
        <f t="shared" si="20"/>
        <v>1603</v>
      </c>
      <c r="U19" s="2">
        <f t="shared" si="21"/>
        <v>17644</v>
      </c>
      <c r="V19" s="4"/>
      <c r="W19" s="12">
        <f t="shared" si="41"/>
        <v>76</v>
      </c>
      <c r="X19" s="3" t="s">
        <v>1</v>
      </c>
      <c r="Y19" s="2">
        <f t="shared" si="4"/>
        <v>19067</v>
      </c>
      <c r="Z19" s="2">
        <f t="shared" si="5"/>
        <v>9392</v>
      </c>
      <c r="AA19" s="2">
        <f t="shared" si="22"/>
        <v>1906</v>
      </c>
      <c r="AB19" s="2">
        <f t="shared" si="23"/>
        <v>939</v>
      </c>
      <c r="AC19" s="2">
        <f t="shared" si="24"/>
        <v>20973</v>
      </c>
      <c r="AD19" s="2">
        <f t="shared" si="25"/>
        <v>10331</v>
      </c>
      <c r="AE19" s="2">
        <f t="shared" si="26"/>
        <v>2845</v>
      </c>
      <c r="AF19" s="2">
        <f t="shared" si="27"/>
        <v>31304</v>
      </c>
      <c r="AG19" s="4"/>
      <c r="AH19" s="12">
        <f t="shared" si="42"/>
        <v>106</v>
      </c>
      <c r="AI19" s="3" t="s">
        <v>1</v>
      </c>
      <c r="AJ19" s="2">
        <f t="shared" si="8"/>
        <v>27311</v>
      </c>
      <c r="AK19" s="2">
        <f t="shared" si="9"/>
        <v>14066</v>
      </c>
      <c r="AL19" s="2">
        <f t="shared" si="28"/>
        <v>2731</v>
      </c>
      <c r="AM19" s="2">
        <f t="shared" si="29"/>
        <v>1406</v>
      </c>
      <c r="AN19" s="2">
        <f t="shared" si="30"/>
        <v>30042</v>
      </c>
      <c r="AO19" s="2">
        <f t="shared" si="31"/>
        <v>15472</v>
      </c>
      <c r="AP19" s="2">
        <f t="shared" si="32"/>
        <v>4137</v>
      </c>
      <c r="AQ19" s="2">
        <f t="shared" si="33"/>
        <v>45514</v>
      </c>
      <c r="AR19" s="4"/>
      <c r="AS19" s="12">
        <f t="shared" si="43"/>
        <v>136</v>
      </c>
      <c r="AT19" s="3" t="s">
        <v>1</v>
      </c>
      <c r="AU19" s="2">
        <f t="shared" si="12"/>
        <v>36491</v>
      </c>
      <c r="AV19" s="2">
        <f t="shared" si="13"/>
        <v>19436</v>
      </c>
      <c r="AW19" s="2">
        <f t="shared" si="34"/>
        <v>3649</v>
      </c>
      <c r="AX19" s="2">
        <f t="shared" si="35"/>
        <v>1943</v>
      </c>
      <c r="AY19" s="2">
        <f t="shared" si="36"/>
        <v>40140</v>
      </c>
      <c r="AZ19" s="2">
        <f t="shared" si="37"/>
        <v>21379</v>
      </c>
      <c r="BA19" s="2">
        <f t="shared" si="38"/>
        <v>5592</v>
      </c>
      <c r="BB19" s="2">
        <f t="shared" si="39"/>
        <v>61519</v>
      </c>
      <c r="BC19" s="9"/>
      <c r="BL19" s="13"/>
      <c r="BM19" s="13"/>
      <c r="BN19" s="13">
        <v>999999</v>
      </c>
      <c r="BO19" s="19">
        <v>218</v>
      </c>
      <c r="BP19" s="13">
        <v>999999</v>
      </c>
      <c r="BQ19" s="17">
        <f>BO19</f>
        <v>218</v>
      </c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3395</v>
      </c>
      <c r="D20" s="2">
        <f t="shared" si="48"/>
        <v>1522</v>
      </c>
      <c r="E20" s="2">
        <f t="shared" si="49"/>
        <v>339</v>
      </c>
      <c r="F20" s="2">
        <f t="shared" si="50"/>
        <v>152</v>
      </c>
      <c r="G20" s="2">
        <f t="shared" si="45"/>
        <v>3734</v>
      </c>
      <c r="H20" s="2">
        <f t="shared" si="46"/>
        <v>1674</v>
      </c>
      <c r="I20" s="2">
        <f t="shared" si="47"/>
        <v>491</v>
      </c>
      <c r="J20" s="2">
        <f t="shared" si="51"/>
        <v>5408</v>
      </c>
      <c r="K20" s="4"/>
      <c r="L20" s="12">
        <f t="shared" si="40"/>
        <v>47</v>
      </c>
      <c r="M20" s="3" t="s">
        <v>1</v>
      </c>
      <c r="N20" s="2">
        <f t="shared" si="0"/>
        <v>11324</v>
      </c>
      <c r="O20" s="2">
        <f t="shared" si="1"/>
        <v>5111</v>
      </c>
      <c r="P20" s="2">
        <f t="shared" si="16"/>
        <v>1132</v>
      </c>
      <c r="Q20" s="2">
        <f t="shared" si="17"/>
        <v>511</v>
      </c>
      <c r="R20" s="2">
        <f t="shared" si="18"/>
        <v>12456</v>
      </c>
      <c r="S20" s="2">
        <f t="shared" si="19"/>
        <v>5622</v>
      </c>
      <c r="T20" s="2">
        <f t="shared" si="20"/>
        <v>1643</v>
      </c>
      <c r="U20" s="2">
        <f t="shared" si="21"/>
        <v>18078</v>
      </c>
      <c r="V20" s="4"/>
      <c r="W20" s="12">
        <f t="shared" si="41"/>
        <v>77</v>
      </c>
      <c r="X20" s="3" t="s">
        <v>1</v>
      </c>
      <c r="Y20" s="2">
        <f t="shared" si="4"/>
        <v>19334</v>
      </c>
      <c r="Z20" s="2">
        <f t="shared" si="5"/>
        <v>9542</v>
      </c>
      <c r="AA20" s="2">
        <f t="shared" si="22"/>
        <v>1933</v>
      </c>
      <c r="AB20" s="2">
        <f t="shared" si="23"/>
        <v>954</v>
      </c>
      <c r="AC20" s="2">
        <f t="shared" si="24"/>
        <v>21267</v>
      </c>
      <c r="AD20" s="2">
        <f t="shared" si="25"/>
        <v>10496</v>
      </c>
      <c r="AE20" s="2">
        <f t="shared" si="26"/>
        <v>2887</v>
      </c>
      <c r="AF20" s="2">
        <f t="shared" si="27"/>
        <v>31763</v>
      </c>
      <c r="AG20" s="4"/>
      <c r="AH20" s="12">
        <f t="shared" si="42"/>
        <v>107</v>
      </c>
      <c r="AI20" s="3" t="s">
        <v>1</v>
      </c>
      <c r="AJ20" s="2">
        <f t="shared" si="8"/>
        <v>27617</v>
      </c>
      <c r="AK20" s="2">
        <f t="shared" si="9"/>
        <v>14245</v>
      </c>
      <c r="AL20" s="2">
        <f t="shared" si="28"/>
        <v>2761</v>
      </c>
      <c r="AM20" s="2">
        <f t="shared" si="29"/>
        <v>1424</v>
      </c>
      <c r="AN20" s="2">
        <f t="shared" si="30"/>
        <v>30378</v>
      </c>
      <c r="AO20" s="2">
        <f t="shared" si="31"/>
        <v>15669</v>
      </c>
      <c r="AP20" s="2">
        <f t="shared" si="32"/>
        <v>4185</v>
      </c>
      <c r="AQ20" s="2">
        <f t="shared" si="33"/>
        <v>46047</v>
      </c>
      <c r="AR20" s="4"/>
      <c r="AS20" s="12">
        <f t="shared" si="43"/>
        <v>137</v>
      </c>
      <c r="AT20" s="3" t="s">
        <v>1</v>
      </c>
      <c r="AU20" s="2">
        <f t="shared" si="12"/>
        <v>36797</v>
      </c>
      <c r="AV20" s="2">
        <f t="shared" si="13"/>
        <v>19615</v>
      </c>
      <c r="AW20" s="2">
        <f t="shared" si="34"/>
        <v>3679</v>
      </c>
      <c r="AX20" s="2">
        <f t="shared" si="35"/>
        <v>1961</v>
      </c>
      <c r="AY20" s="2">
        <f t="shared" si="36"/>
        <v>40476</v>
      </c>
      <c r="AZ20" s="2">
        <f t="shared" si="37"/>
        <v>21576</v>
      </c>
      <c r="BA20" s="2">
        <f t="shared" si="38"/>
        <v>5640</v>
      </c>
      <c r="BB20" s="2">
        <f t="shared" si="39"/>
        <v>62052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3635</v>
      </c>
      <c r="D21" s="2">
        <f t="shared" si="48"/>
        <v>1632</v>
      </c>
      <c r="E21" s="2">
        <f t="shared" ref="E21:E33" si="53">ROUNDDOWN(C21*0.1,0)</f>
        <v>363</v>
      </c>
      <c r="F21" s="2">
        <f t="shared" ref="F21:F33" si="54">ROUNDDOWN(D21*0.1,0)</f>
        <v>163</v>
      </c>
      <c r="G21" s="2">
        <f t="shared" si="45"/>
        <v>3998</v>
      </c>
      <c r="H21" s="2">
        <f t="shared" si="46"/>
        <v>1795</v>
      </c>
      <c r="I21" s="2">
        <f t="shared" si="47"/>
        <v>526</v>
      </c>
      <c r="J21" s="2">
        <f t="shared" si="51"/>
        <v>5793</v>
      </c>
      <c r="K21" s="4"/>
      <c r="L21" s="12">
        <f t="shared" si="40"/>
        <v>48</v>
      </c>
      <c r="M21" s="10" t="s">
        <v>1</v>
      </c>
      <c r="N21" s="2">
        <f t="shared" si="0"/>
        <v>11591</v>
      </c>
      <c r="O21" s="2">
        <f t="shared" si="1"/>
        <v>5238</v>
      </c>
      <c r="P21" s="2">
        <f t="shared" si="16"/>
        <v>1159</v>
      </c>
      <c r="Q21" s="2">
        <f t="shared" si="17"/>
        <v>523</v>
      </c>
      <c r="R21" s="2">
        <f t="shared" si="18"/>
        <v>12750</v>
      </c>
      <c r="S21" s="2">
        <f t="shared" si="19"/>
        <v>5761</v>
      </c>
      <c r="T21" s="2">
        <f t="shared" si="20"/>
        <v>1682</v>
      </c>
      <c r="U21" s="2">
        <f t="shared" si="21"/>
        <v>18511</v>
      </c>
      <c r="V21" s="4"/>
      <c r="W21" s="12">
        <f t="shared" si="41"/>
        <v>78</v>
      </c>
      <c r="X21" s="10" t="s">
        <v>1</v>
      </c>
      <c r="Y21" s="2">
        <f t="shared" si="4"/>
        <v>19601</v>
      </c>
      <c r="Z21" s="2">
        <f t="shared" si="5"/>
        <v>9692</v>
      </c>
      <c r="AA21" s="2">
        <f t="shared" si="22"/>
        <v>1960</v>
      </c>
      <c r="AB21" s="2">
        <f t="shared" si="23"/>
        <v>969</v>
      </c>
      <c r="AC21" s="2">
        <f t="shared" si="24"/>
        <v>21561</v>
      </c>
      <c r="AD21" s="2">
        <f t="shared" si="25"/>
        <v>10661</v>
      </c>
      <c r="AE21" s="2">
        <f t="shared" si="26"/>
        <v>2929</v>
      </c>
      <c r="AF21" s="2">
        <f t="shared" si="27"/>
        <v>32222</v>
      </c>
      <c r="AG21" s="4"/>
      <c r="AH21" s="12">
        <f t="shared" si="42"/>
        <v>108</v>
      </c>
      <c r="AI21" s="10" t="s">
        <v>1</v>
      </c>
      <c r="AJ21" s="2">
        <f t="shared" si="8"/>
        <v>27923</v>
      </c>
      <c r="AK21" s="2">
        <f t="shared" si="9"/>
        <v>14424</v>
      </c>
      <c r="AL21" s="2">
        <f t="shared" si="28"/>
        <v>2792</v>
      </c>
      <c r="AM21" s="2">
        <f t="shared" si="29"/>
        <v>1442</v>
      </c>
      <c r="AN21" s="2">
        <f t="shared" si="30"/>
        <v>30715</v>
      </c>
      <c r="AO21" s="2">
        <f t="shared" si="31"/>
        <v>15866</v>
      </c>
      <c r="AP21" s="2">
        <f t="shared" si="32"/>
        <v>4234</v>
      </c>
      <c r="AQ21" s="2">
        <f t="shared" si="33"/>
        <v>46581</v>
      </c>
      <c r="AR21" s="4"/>
      <c r="AS21" s="12">
        <f t="shared" si="43"/>
        <v>138</v>
      </c>
      <c r="AT21" s="10" t="s">
        <v>1</v>
      </c>
      <c r="AU21" s="2">
        <f t="shared" si="12"/>
        <v>37103</v>
      </c>
      <c r="AV21" s="2">
        <f t="shared" si="13"/>
        <v>19794</v>
      </c>
      <c r="AW21" s="2">
        <f t="shared" si="34"/>
        <v>3710</v>
      </c>
      <c r="AX21" s="2">
        <f t="shared" si="35"/>
        <v>1979</v>
      </c>
      <c r="AY21" s="2">
        <f t="shared" si="36"/>
        <v>40813</v>
      </c>
      <c r="AZ21" s="2">
        <f t="shared" si="37"/>
        <v>21773</v>
      </c>
      <c r="BA21" s="2">
        <f t="shared" si="38"/>
        <v>5689</v>
      </c>
      <c r="BB21" s="2">
        <f t="shared" si="39"/>
        <v>62586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3875</v>
      </c>
      <c r="D22" s="2">
        <f t="shared" si="48"/>
        <v>1742</v>
      </c>
      <c r="E22" s="2">
        <f t="shared" si="53"/>
        <v>387</v>
      </c>
      <c r="F22" s="2">
        <f t="shared" si="54"/>
        <v>174</v>
      </c>
      <c r="G22" s="2">
        <f t="shared" si="45"/>
        <v>4262</v>
      </c>
      <c r="H22" s="2">
        <f t="shared" si="46"/>
        <v>1916</v>
      </c>
      <c r="I22" s="2">
        <f t="shared" si="47"/>
        <v>561</v>
      </c>
      <c r="J22" s="2">
        <f t="shared" si="51"/>
        <v>6178</v>
      </c>
      <c r="K22" s="4"/>
      <c r="L22" s="12">
        <f t="shared" si="40"/>
        <v>49</v>
      </c>
      <c r="M22" s="10" t="s">
        <v>1</v>
      </c>
      <c r="N22" s="2">
        <f t="shared" si="0"/>
        <v>11858</v>
      </c>
      <c r="O22" s="2">
        <f t="shared" si="1"/>
        <v>5365</v>
      </c>
      <c r="P22" s="2">
        <f t="shared" si="16"/>
        <v>1185</v>
      </c>
      <c r="Q22" s="2">
        <f t="shared" si="17"/>
        <v>536</v>
      </c>
      <c r="R22" s="2">
        <f t="shared" si="18"/>
        <v>13043</v>
      </c>
      <c r="S22" s="2">
        <f t="shared" si="19"/>
        <v>5901</v>
      </c>
      <c r="T22" s="2">
        <f t="shared" si="20"/>
        <v>1721</v>
      </c>
      <c r="U22" s="2">
        <f t="shared" si="21"/>
        <v>18944</v>
      </c>
      <c r="V22" s="4"/>
      <c r="W22" s="12">
        <f t="shared" si="41"/>
        <v>79</v>
      </c>
      <c r="X22" s="10" t="s">
        <v>1</v>
      </c>
      <c r="Y22" s="2">
        <f t="shared" si="4"/>
        <v>19868</v>
      </c>
      <c r="Z22" s="2">
        <f t="shared" si="5"/>
        <v>9842</v>
      </c>
      <c r="AA22" s="2">
        <f t="shared" si="22"/>
        <v>1986</v>
      </c>
      <c r="AB22" s="2">
        <f t="shared" si="23"/>
        <v>984</v>
      </c>
      <c r="AC22" s="2">
        <f t="shared" si="24"/>
        <v>21854</v>
      </c>
      <c r="AD22" s="2">
        <f t="shared" si="25"/>
        <v>10826</v>
      </c>
      <c r="AE22" s="2">
        <f t="shared" si="26"/>
        <v>2970</v>
      </c>
      <c r="AF22" s="2">
        <f t="shared" si="27"/>
        <v>32680</v>
      </c>
      <c r="AG22" s="4"/>
      <c r="AH22" s="12">
        <f t="shared" si="42"/>
        <v>109</v>
      </c>
      <c r="AI22" s="10" t="s">
        <v>1</v>
      </c>
      <c r="AJ22" s="2">
        <f t="shared" si="8"/>
        <v>28229</v>
      </c>
      <c r="AK22" s="2">
        <f t="shared" si="9"/>
        <v>14603</v>
      </c>
      <c r="AL22" s="2">
        <f t="shared" si="28"/>
        <v>2822</v>
      </c>
      <c r="AM22" s="2">
        <f t="shared" si="29"/>
        <v>1460</v>
      </c>
      <c r="AN22" s="2">
        <f t="shared" si="30"/>
        <v>31051</v>
      </c>
      <c r="AO22" s="2">
        <f t="shared" si="31"/>
        <v>16063</v>
      </c>
      <c r="AP22" s="2">
        <f t="shared" si="32"/>
        <v>4282</v>
      </c>
      <c r="AQ22" s="2">
        <f t="shared" si="33"/>
        <v>47114</v>
      </c>
      <c r="AR22" s="4"/>
      <c r="AS22" s="12">
        <f t="shared" si="43"/>
        <v>139</v>
      </c>
      <c r="AT22" s="10" t="s">
        <v>1</v>
      </c>
      <c r="AU22" s="2">
        <f t="shared" si="12"/>
        <v>37409</v>
      </c>
      <c r="AV22" s="2">
        <f t="shared" si="13"/>
        <v>19973</v>
      </c>
      <c r="AW22" s="2">
        <f t="shared" si="34"/>
        <v>3740</v>
      </c>
      <c r="AX22" s="2">
        <f t="shared" si="35"/>
        <v>1997</v>
      </c>
      <c r="AY22" s="2">
        <f t="shared" si="36"/>
        <v>41149</v>
      </c>
      <c r="AZ22" s="2">
        <f t="shared" si="37"/>
        <v>21970</v>
      </c>
      <c r="BA22" s="2">
        <f t="shared" si="38"/>
        <v>5737</v>
      </c>
      <c r="BB22" s="2">
        <f t="shared" si="39"/>
        <v>63119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4115</v>
      </c>
      <c r="D23" s="2">
        <f t="shared" si="48"/>
        <v>1852</v>
      </c>
      <c r="E23" s="2">
        <f t="shared" si="53"/>
        <v>411</v>
      </c>
      <c r="F23" s="2">
        <f t="shared" si="54"/>
        <v>185</v>
      </c>
      <c r="G23" s="2">
        <f t="shared" si="45"/>
        <v>4526</v>
      </c>
      <c r="H23" s="2">
        <f t="shared" si="46"/>
        <v>2037</v>
      </c>
      <c r="I23" s="2">
        <f t="shared" si="47"/>
        <v>596</v>
      </c>
      <c r="J23" s="2">
        <f t="shared" si="51"/>
        <v>6563</v>
      </c>
      <c r="K23" s="4"/>
      <c r="L23" s="12">
        <f t="shared" si="40"/>
        <v>50</v>
      </c>
      <c r="M23" s="10" t="s">
        <v>1</v>
      </c>
      <c r="N23" s="2">
        <f t="shared" si="0"/>
        <v>12125</v>
      </c>
      <c r="O23" s="2">
        <f t="shared" si="1"/>
        <v>5492</v>
      </c>
      <c r="P23" s="2">
        <f t="shared" si="16"/>
        <v>1212</v>
      </c>
      <c r="Q23" s="2">
        <f t="shared" si="17"/>
        <v>549</v>
      </c>
      <c r="R23" s="2">
        <f t="shared" si="18"/>
        <v>13337</v>
      </c>
      <c r="S23" s="2">
        <f t="shared" si="19"/>
        <v>6041</v>
      </c>
      <c r="T23" s="2">
        <f t="shared" si="20"/>
        <v>1761</v>
      </c>
      <c r="U23" s="2">
        <f t="shared" si="21"/>
        <v>19378</v>
      </c>
      <c r="V23" s="4"/>
      <c r="W23" s="12">
        <f t="shared" si="41"/>
        <v>80</v>
      </c>
      <c r="X23" s="10" t="s">
        <v>1</v>
      </c>
      <c r="Y23" s="2">
        <f t="shared" si="4"/>
        <v>20135</v>
      </c>
      <c r="Z23" s="2">
        <f t="shared" si="5"/>
        <v>9992</v>
      </c>
      <c r="AA23" s="2">
        <f t="shared" si="22"/>
        <v>2013</v>
      </c>
      <c r="AB23" s="2">
        <f t="shared" si="23"/>
        <v>999</v>
      </c>
      <c r="AC23" s="2">
        <f t="shared" si="24"/>
        <v>22148</v>
      </c>
      <c r="AD23" s="2">
        <f t="shared" si="25"/>
        <v>10991</v>
      </c>
      <c r="AE23" s="2">
        <f t="shared" si="26"/>
        <v>3012</v>
      </c>
      <c r="AF23" s="2">
        <f t="shared" si="27"/>
        <v>33139</v>
      </c>
      <c r="AG23" s="4"/>
      <c r="AH23" s="12">
        <f t="shared" si="42"/>
        <v>110</v>
      </c>
      <c r="AI23" s="10" t="s">
        <v>1</v>
      </c>
      <c r="AJ23" s="2">
        <f t="shared" si="8"/>
        <v>28535</v>
      </c>
      <c r="AK23" s="2">
        <f t="shared" si="9"/>
        <v>14782</v>
      </c>
      <c r="AL23" s="2">
        <f t="shared" si="28"/>
        <v>2853</v>
      </c>
      <c r="AM23" s="2">
        <f t="shared" si="29"/>
        <v>1478</v>
      </c>
      <c r="AN23" s="2">
        <f t="shared" si="30"/>
        <v>31388</v>
      </c>
      <c r="AO23" s="2">
        <f t="shared" si="31"/>
        <v>16260</v>
      </c>
      <c r="AP23" s="2">
        <f t="shared" si="32"/>
        <v>4331</v>
      </c>
      <c r="AQ23" s="2">
        <f t="shared" si="33"/>
        <v>47648</v>
      </c>
      <c r="AR23" s="4"/>
      <c r="AS23" s="12">
        <f t="shared" si="43"/>
        <v>140</v>
      </c>
      <c r="AT23" s="10" t="s">
        <v>1</v>
      </c>
      <c r="AU23" s="2">
        <f t="shared" si="12"/>
        <v>37715</v>
      </c>
      <c r="AV23" s="2">
        <f t="shared" si="13"/>
        <v>20152</v>
      </c>
      <c r="AW23" s="2">
        <f t="shared" si="34"/>
        <v>3771</v>
      </c>
      <c r="AX23" s="2">
        <f t="shared" si="35"/>
        <v>2015</v>
      </c>
      <c r="AY23" s="2">
        <f t="shared" si="36"/>
        <v>41486</v>
      </c>
      <c r="AZ23" s="2">
        <f t="shared" si="37"/>
        <v>22167</v>
      </c>
      <c r="BA23" s="2">
        <f t="shared" si="38"/>
        <v>5786</v>
      </c>
      <c r="BB23" s="2">
        <f t="shared" si="39"/>
        <v>63653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4382</v>
      </c>
      <c r="D24" s="2">
        <f t="shared" si="48"/>
        <v>1962</v>
      </c>
      <c r="E24" s="2">
        <f t="shared" si="53"/>
        <v>438</v>
      </c>
      <c r="F24" s="2">
        <f t="shared" si="54"/>
        <v>196</v>
      </c>
      <c r="G24" s="2">
        <f t="shared" si="45"/>
        <v>4820</v>
      </c>
      <c r="H24" s="2">
        <f t="shared" si="46"/>
        <v>2158</v>
      </c>
      <c r="I24" s="2">
        <f t="shared" si="47"/>
        <v>634</v>
      </c>
      <c r="J24" s="2">
        <f t="shared" si="51"/>
        <v>6978</v>
      </c>
      <c r="K24" s="4"/>
      <c r="L24" s="12">
        <f t="shared" si="40"/>
        <v>51</v>
      </c>
      <c r="M24" s="10" t="s">
        <v>1</v>
      </c>
      <c r="N24" s="2">
        <f t="shared" si="0"/>
        <v>12392</v>
      </c>
      <c r="O24" s="2">
        <f t="shared" si="1"/>
        <v>5642</v>
      </c>
      <c r="P24" s="2">
        <f t="shared" si="16"/>
        <v>1239</v>
      </c>
      <c r="Q24" s="2">
        <f t="shared" si="17"/>
        <v>564</v>
      </c>
      <c r="R24" s="2">
        <f t="shared" si="18"/>
        <v>13631</v>
      </c>
      <c r="S24" s="2">
        <f t="shared" si="19"/>
        <v>6206</v>
      </c>
      <c r="T24" s="2">
        <f t="shared" si="20"/>
        <v>1803</v>
      </c>
      <c r="U24" s="2">
        <f t="shared" si="21"/>
        <v>19837</v>
      </c>
      <c r="V24" s="4"/>
      <c r="W24" s="12">
        <f t="shared" si="41"/>
        <v>81</v>
      </c>
      <c r="X24" s="10" t="s">
        <v>1</v>
      </c>
      <c r="Y24" s="2">
        <f t="shared" si="4"/>
        <v>20402</v>
      </c>
      <c r="Z24" s="2">
        <f t="shared" si="5"/>
        <v>10142</v>
      </c>
      <c r="AA24" s="2">
        <f t="shared" si="22"/>
        <v>2040</v>
      </c>
      <c r="AB24" s="2">
        <f t="shared" si="23"/>
        <v>1014</v>
      </c>
      <c r="AC24" s="2">
        <f t="shared" si="24"/>
        <v>22442</v>
      </c>
      <c r="AD24" s="2">
        <f t="shared" si="25"/>
        <v>11156</v>
      </c>
      <c r="AE24" s="2">
        <f t="shared" si="26"/>
        <v>3054</v>
      </c>
      <c r="AF24" s="2">
        <f t="shared" si="27"/>
        <v>33598</v>
      </c>
      <c r="AG24" s="4"/>
      <c r="AH24" s="12">
        <f t="shared" si="42"/>
        <v>111</v>
      </c>
      <c r="AI24" s="10" t="s">
        <v>1</v>
      </c>
      <c r="AJ24" s="2">
        <f t="shared" si="8"/>
        <v>28841</v>
      </c>
      <c r="AK24" s="2">
        <f t="shared" si="9"/>
        <v>14961</v>
      </c>
      <c r="AL24" s="2">
        <f t="shared" si="28"/>
        <v>2884</v>
      </c>
      <c r="AM24" s="2">
        <f t="shared" si="29"/>
        <v>1496</v>
      </c>
      <c r="AN24" s="2">
        <f t="shared" si="30"/>
        <v>31725</v>
      </c>
      <c r="AO24" s="2">
        <f t="shared" si="31"/>
        <v>16457</v>
      </c>
      <c r="AP24" s="2">
        <f t="shared" si="32"/>
        <v>4380</v>
      </c>
      <c r="AQ24" s="2">
        <f t="shared" si="33"/>
        <v>48182</v>
      </c>
      <c r="AR24" s="4"/>
      <c r="AS24" s="12">
        <f t="shared" si="43"/>
        <v>141</v>
      </c>
      <c r="AT24" s="10" t="s">
        <v>1</v>
      </c>
      <c r="AU24" s="2">
        <f t="shared" si="12"/>
        <v>38021</v>
      </c>
      <c r="AV24" s="2">
        <f t="shared" si="13"/>
        <v>20331</v>
      </c>
      <c r="AW24" s="2">
        <f t="shared" si="34"/>
        <v>3802</v>
      </c>
      <c r="AX24" s="2">
        <f t="shared" si="35"/>
        <v>2033</v>
      </c>
      <c r="AY24" s="2">
        <f t="shared" si="36"/>
        <v>41823</v>
      </c>
      <c r="AZ24" s="2">
        <f t="shared" si="37"/>
        <v>22364</v>
      </c>
      <c r="BA24" s="2">
        <f t="shared" si="38"/>
        <v>5835</v>
      </c>
      <c r="BB24" s="2">
        <f t="shared" si="39"/>
        <v>64187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4649</v>
      </c>
      <c r="D25" s="2">
        <f t="shared" si="48"/>
        <v>2072</v>
      </c>
      <c r="E25" s="2">
        <f t="shared" si="53"/>
        <v>464</v>
      </c>
      <c r="F25" s="2">
        <f t="shared" si="54"/>
        <v>207</v>
      </c>
      <c r="G25" s="2">
        <f t="shared" si="45"/>
        <v>5113</v>
      </c>
      <c r="H25" s="2">
        <f t="shared" si="46"/>
        <v>2279</v>
      </c>
      <c r="I25" s="2">
        <f t="shared" si="47"/>
        <v>671</v>
      </c>
      <c r="J25" s="2">
        <f t="shared" si="51"/>
        <v>7392</v>
      </c>
      <c r="K25" s="4"/>
      <c r="L25" s="12">
        <f t="shared" si="40"/>
        <v>52</v>
      </c>
      <c r="M25" s="10" t="s">
        <v>1</v>
      </c>
      <c r="N25" s="2">
        <f t="shared" si="0"/>
        <v>12659</v>
      </c>
      <c r="O25" s="2">
        <f t="shared" si="1"/>
        <v>5792</v>
      </c>
      <c r="P25" s="2">
        <f t="shared" si="16"/>
        <v>1265</v>
      </c>
      <c r="Q25" s="2">
        <f t="shared" si="17"/>
        <v>579</v>
      </c>
      <c r="R25" s="2">
        <f t="shared" si="18"/>
        <v>13924</v>
      </c>
      <c r="S25" s="2">
        <f t="shared" si="19"/>
        <v>6371</v>
      </c>
      <c r="T25" s="2">
        <f t="shared" si="20"/>
        <v>1844</v>
      </c>
      <c r="U25" s="2">
        <f t="shared" si="21"/>
        <v>20295</v>
      </c>
      <c r="V25" s="4"/>
      <c r="W25" s="12">
        <f t="shared" si="41"/>
        <v>82</v>
      </c>
      <c r="X25" s="10" t="s">
        <v>1</v>
      </c>
      <c r="Y25" s="2">
        <f t="shared" si="4"/>
        <v>20669</v>
      </c>
      <c r="Z25" s="2">
        <f t="shared" si="5"/>
        <v>10292</v>
      </c>
      <c r="AA25" s="2">
        <f t="shared" si="22"/>
        <v>2066</v>
      </c>
      <c r="AB25" s="2">
        <f t="shared" si="23"/>
        <v>1029</v>
      </c>
      <c r="AC25" s="2">
        <f t="shared" si="24"/>
        <v>22735</v>
      </c>
      <c r="AD25" s="2">
        <f t="shared" si="25"/>
        <v>11321</v>
      </c>
      <c r="AE25" s="2">
        <f t="shared" si="26"/>
        <v>3095</v>
      </c>
      <c r="AF25" s="2">
        <f t="shared" si="27"/>
        <v>34056</v>
      </c>
      <c r="AG25" s="4"/>
      <c r="AH25" s="12">
        <f t="shared" si="42"/>
        <v>112</v>
      </c>
      <c r="AI25" s="10" t="s">
        <v>1</v>
      </c>
      <c r="AJ25" s="2">
        <f t="shared" si="8"/>
        <v>29147</v>
      </c>
      <c r="AK25" s="2">
        <f t="shared" si="9"/>
        <v>15140</v>
      </c>
      <c r="AL25" s="2">
        <f t="shared" si="28"/>
        <v>2914</v>
      </c>
      <c r="AM25" s="2">
        <f t="shared" si="29"/>
        <v>1514</v>
      </c>
      <c r="AN25" s="2">
        <f t="shared" si="30"/>
        <v>32061</v>
      </c>
      <c r="AO25" s="2">
        <f t="shared" si="31"/>
        <v>16654</v>
      </c>
      <c r="AP25" s="2">
        <f t="shared" si="32"/>
        <v>4428</v>
      </c>
      <c r="AQ25" s="2">
        <f t="shared" si="33"/>
        <v>48715</v>
      </c>
      <c r="AR25" s="4"/>
      <c r="AS25" s="12">
        <f t="shared" si="43"/>
        <v>142</v>
      </c>
      <c r="AT25" s="10" t="s">
        <v>1</v>
      </c>
      <c r="AU25" s="2">
        <f t="shared" si="12"/>
        <v>38327</v>
      </c>
      <c r="AV25" s="2">
        <f t="shared" si="13"/>
        <v>20510</v>
      </c>
      <c r="AW25" s="2">
        <f t="shared" si="34"/>
        <v>3832</v>
      </c>
      <c r="AX25" s="2">
        <f t="shared" si="35"/>
        <v>2051</v>
      </c>
      <c r="AY25" s="2">
        <f t="shared" si="36"/>
        <v>42159</v>
      </c>
      <c r="AZ25" s="2">
        <f t="shared" si="37"/>
        <v>22561</v>
      </c>
      <c r="BA25" s="2">
        <f t="shared" si="38"/>
        <v>5883</v>
      </c>
      <c r="BB25" s="2">
        <f t="shared" si="39"/>
        <v>64720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4916</v>
      </c>
      <c r="D26" s="2">
        <f t="shared" si="48"/>
        <v>2182</v>
      </c>
      <c r="E26" s="2">
        <f t="shared" si="53"/>
        <v>491</v>
      </c>
      <c r="F26" s="2">
        <f t="shared" si="54"/>
        <v>218</v>
      </c>
      <c r="G26" s="2">
        <f t="shared" si="45"/>
        <v>5407</v>
      </c>
      <c r="H26" s="2">
        <f t="shared" si="46"/>
        <v>2400</v>
      </c>
      <c r="I26" s="2">
        <f t="shared" si="47"/>
        <v>709</v>
      </c>
      <c r="J26" s="2">
        <f t="shared" si="51"/>
        <v>7807</v>
      </c>
      <c r="K26" s="4"/>
      <c r="L26" s="12">
        <f t="shared" si="40"/>
        <v>53</v>
      </c>
      <c r="M26" s="10" t="s">
        <v>1</v>
      </c>
      <c r="N26" s="2">
        <f t="shared" si="0"/>
        <v>12926</v>
      </c>
      <c r="O26" s="2">
        <f t="shared" si="1"/>
        <v>5942</v>
      </c>
      <c r="P26" s="2">
        <f t="shared" si="16"/>
        <v>1292</v>
      </c>
      <c r="Q26" s="2">
        <f t="shared" si="17"/>
        <v>594</v>
      </c>
      <c r="R26" s="2">
        <f t="shared" si="18"/>
        <v>14218</v>
      </c>
      <c r="S26" s="2">
        <f t="shared" si="19"/>
        <v>6536</v>
      </c>
      <c r="T26" s="2">
        <f t="shared" si="20"/>
        <v>1886</v>
      </c>
      <c r="U26" s="2">
        <f t="shared" si="21"/>
        <v>20754</v>
      </c>
      <c r="V26" s="4"/>
      <c r="W26" s="12">
        <f t="shared" si="41"/>
        <v>83</v>
      </c>
      <c r="X26" s="10" t="s">
        <v>1</v>
      </c>
      <c r="Y26" s="2">
        <f t="shared" si="4"/>
        <v>20936</v>
      </c>
      <c r="Z26" s="2">
        <f t="shared" si="5"/>
        <v>10442</v>
      </c>
      <c r="AA26" s="2">
        <f t="shared" si="22"/>
        <v>2093</v>
      </c>
      <c r="AB26" s="2">
        <f t="shared" si="23"/>
        <v>1044</v>
      </c>
      <c r="AC26" s="2">
        <f t="shared" si="24"/>
        <v>23029</v>
      </c>
      <c r="AD26" s="2">
        <f t="shared" si="25"/>
        <v>11486</v>
      </c>
      <c r="AE26" s="2">
        <f t="shared" si="26"/>
        <v>3137</v>
      </c>
      <c r="AF26" s="2">
        <f t="shared" si="27"/>
        <v>34515</v>
      </c>
      <c r="AG26" s="4"/>
      <c r="AH26" s="12">
        <f t="shared" si="42"/>
        <v>113</v>
      </c>
      <c r="AI26" s="10" t="s">
        <v>1</v>
      </c>
      <c r="AJ26" s="2">
        <f t="shared" si="8"/>
        <v>29453</v>
      </c>
      <c r="AK26" s="2">
        <f t="shared" si="9"/>
        <v>15319</v>
      </c>
      <c r="AL26" s="2">
        <f t="shared" si="28"/>
        <v>2945</v>
      </c>
      <c r="AM26" s="2">
        <f t="shared" si="29"/>
        <v>1531</v>
      </c>
      <c r="AN26" s="2">
        <f t="shared" si="30"/>
        <v>32398</v>
      </c>
      <c r="AO26" s="2">
        <f t="shared" si="31"/>
        <v>16850</v>
      </c>
      <c r="AP26" s="2">
        <f t="shared" si="32"/>
        <v>4476</v>
      </c>
      <c r="AQ26" s="2">
        <f t="shared" si="33"/>
        <v>49248</v>
      </c>
      <c r="AR26" s="4"/>
      <c r="AS26" s="12">
        <f t="shared" si="43"/>
        <v>143</v>
      </c>
      <c r="AT26" s="10" t="s">
        <v>1</v>
      </c>
      <c r="AU26" s="2">
        <f t="shared" si="12"/>
        <v>38633</v>
      </c>
      <c r="AV26" s="2">
        <f t="shared" si="13"/>
        <v>20689</v>
      </c>
      <c r="AW26" s="2">
        <f t="shared" si="34"/>
        <v>3863</v>
      </c>
      <c r="AX26" s="2">
        <f t="shared" si="35"/>
        <v>2068</v>
      </c>
      <c r="AY26" s="2">
        <f t="shared" si="36"/>
        <v>42496</v>
      </c>
      <c r="AZ26" s="2">
        <f t="shared" si="37"/>
        <v>22757</v>
      </c>
      <c r="BA26" s="2">
        <f t="shared" si="38"/>
        <v>5931</v>
      </c>
      <c r="BB26" s="2">
        <f t="shared" si="39"/>
        <v>65253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5183</v>
      </c>
      <c r="D27" s="2">
        <f t="shared" si="48"/>
        <v>2292</v>
      </c>
      <c r="E27" s="2">
        <f t="shared" si="53"/>
        <v>518</v>
      </c>
      <c r="F27" s="2">
        <f t="shared" si="54"/>
        <v>229</v>
      </c>
      <c r="G27" s="2">
        <f t="shared" si="45"/>
        <v>5701</v>
      </c>
      <c r="H27" s="2">
        <f t="shared" si="46"/>
        <v>2521</v>
      </c>
      <c r="I27" s="2">
        <f t="shared" si="47"/>
        <v>747</v>
      </c>
      <c r="J27" s="2">
        <f t="shared" si="51"/>
        <v>8222</v>
      </c>
      <c r="K27" s="4"/>
      <c r="L27" s="12">
        <f t="shared" si="40"/>
        <v>54</v>
      </c>
      <c r="M27" s="10" t="s">
        <v>1</v>
      </c>
      <c r="N27" s="2">
        <f t="shared" si="0"/>
        <v>13193</v>
      </c>
      <c r="O27" s="2">
        <f t="shared" si="1"/>
        <v>6092</v>
      </c>
      <c r="P27" s="2">
        <f t="shared" si="16"/>
        <v>1319</v>
      </c>
      <c r="Q27" s="2">
        <f t="shared" si="17"/>
        <v>609</v>
      </c>
      <c r="R27" s="2">
        <f t="shared" si="18"/>
        <v>14512</v>
      </c>
      <c r="S27" s="2">
        <f t="shared" si="19"/>
        <v>6701</v>
      </c>
      <c r="T27" s="2">
        <f t="shared" si="20"/>
        <v>1928</v>
      </c>
      <c r="U27" s="2">
        <f t="shared" si="21"/>
        <v>21213</v>
      </c>
      <c r="V27" s="4"/>
      <c r="W27" s="12">
        <f t="shared" si="41"/>
        <v>84</v>
      </c>
      <c r="X27" s="10" t="s">
        <v>1</v>
      </c>
      <c r="Y27" s="2">
        <f t="shared" si="4"/>
        <v>21203</v>
      </c>
      <c r="Z27" s="2">
        <f t="shared" si="5"/>
        <v>10592</v>
      </c>
      <c r="AA27" s="2">
        <f t="shared" si="22"/>
        <v>2120</v>
      </c>
      <c r="AB27" s="2">
        <f t="shared" si="23"/>
        <v>1059</v>
      </c>
      <c r="AC27" s="2">
        <f t="shared" si="24"/>
        <v>23323</v>
      </c>
      <c r="AD27" s="2">
        <f t="shared" si="25"/>
        <v>11651</v>
      </c>
      <c r="AE27" s="2">
        <f t="shared" si="26"/>
        <v>3179</v>
      </c>
      <c r="AF27" s="2">
        <f t="shared" si="27"/>
        <v>34974</v>
      </c>
      <c r="AG27" s="4"/>
      <c r="AH27" s="12">
        <f t="shared" si="42"/>
        <v>114</v>
      </c>
      <c r="AI27" s="10" t="s">
        <v>1</v>
      </c>
      <c r="AJ27" s="2">
        <f t="shared" si="8"/>
        <v>29759</v>
      </c>
      <c r="AK27" s="2">
        <f t="shared" si="9"/>
        <v>15498</v>
      </c>
      <c r="AL27" s="2">
        <f t="shared" si="28"/>
        <v>2975</v>
      </c>
      <c r="AM27" s="2">
        <f t="shared" si="29"/>
        <v>1549</v>
      </c>
      <c r="AN27" s="2">
        <f t="shared" si="30"/>
        <v>32734</v>
      </c>
      <c r="AO27" s="2">
        <f t="shared" si="31"/>
        <v>17047</v>
      </c>
      <c r="AP27" s="2">
        <f t="shared" si="32"/>
        <v>4524</v>
      </c>
      <c r="AQ27" s="2">
        <f t="shared" si="33"/>
        <v>49781</v>
      </c>
      <c r="AR27" s="4"/>
      <c r="AS27" s="12">
        <f t="shared" si="43"/>
        <v>144</v>
      </c>
      <c r="AT27" s="10" t="s">
        <v>1</v>
      </c>
      <c r="AU27" s="2">
        <f t="shared" si="12"/>
        <v>38939</v>
      </c>
      <c r="AV27" s="2">
        <f t="shared" si="13"/>
        <v>20868</v>
      </c>
      <c r="AW27" s="2">
        <f t="shared" si="34"/>
        <v>3893</v>
      </c>
      <c r="AX27" s="2">
        <f t="shared" si="35"/>
        <v>2086</v>
      </c>
      <c r="AY27" s="2">
        <f t="shared" si="36"/>
        <v>42832</v>
      </c>
      <c r="AZ27" s="2">
        <f t="shared" si="37"/>
        <v>22954</v>
      </c>
      <c r="BA27" s="2">
        <f t="shared" si="38"/>
        <v>5979</v>
      </c>
      <c r="BB27" s="2">
        <f t="shared" si="39"/>
        <v>65786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5450</v>
      </c>
      <c r="D28" s="2">
        <f t="shared" si="48"/>
        <v>2402</v>
      </c>
      <c r="E28" s="2">
        <f t="shared" si="53"/>
        <v>545</v>
      </c>
      <c r="F28" s="2">
        <f t="shared" si="54"/>
        <v>240</v>
      </c>
      <c r="G28" s="2">
        <f t="shared" si="45"/>
        <v>5995</v>
      </c>
      <c r="H28" s="2">
        <f t="shared" si="46"/>
        <v>2642</v>
      </c>
      <c r="I28" s="2">
        <f t="shared" si="47"/>
        <v>785</v>
      </c>
      <c r="J28" s="2">
        <f t="shared" si="51"/>
        <v>8637</v>
      </c>
      <c r="K28" s="4"/>
      <c r="L28" s="12">
        <f t="shared" si="40"/>
        <v>55</v>
      </c>
      <c r="M28" s="10" t="s">
        <v>1</v>
      </c>
      <c r="N28" s="2">
        <f t="shared" si="0"/>
        <v>13460</v>
      </c>
      <c r="O28" s="2">
        <f t="shared" si="1"/>
        <v>6242</v>
      </c>
      <c r="P28" s="2">
        <f t="shared" si="16"/>
        <v>1346</v>
      </c>
      <c r="Q28" s="2">
        <f t="shared" si="17"/>
        <v>624</v>
      </c>
      <c r="R28" s="2">
        <f t="shared" si="18"/>
        <v>14806</v>
      </c>
      <c r="S28" s="2">
        <f t="shared" si="19"/>
        <v>6866</v>
      </c>
      <c r="T28" s="2">
        <f t="shared" si="20"/>
        <v>1970</v>
      </c>
      <c r="U28" s="2">
        <f t="shared" si="21"/>
        <v>21672</v>
      </c>
      <c r="V28" s="4"/>
      <c r="W28" s="12">
        <f t="shared" si="41"/>
        <v>85</v>
      </c>
      <c r="X28" s="10" t="s">
        <v>1</v>
      </c>
      <c r="Y28" s="2">
        <f t="shared" si="4"/>
        <v>21470</v>
      </c>
      <c r="Z28" s="2">
        <f t="shared" si="5"/>
        <v>10742</v>
      </c>
      <c r="AA28" s="2">
        <f t="shared" si="22"/>
        <v>2147</v>
      </c>
      <c r="AB28" s="2">
        <f t="shared" si="23"/>
        <v>1074</v>
      </c>
      <c r="AC28" s="2">
        <f t="shared" si="24"/>
        <v>23617</v>
      </c>
      <c r="AD28" s="2">
        <f t="shared" si="25"/>
        <v>11816</v>
      </c>
      <c r="AE28" s="2">
        <f t="shared" si="26"/>
        <v>3221</v>
      </c>
      <c r="AF28" s="2">
        <f t="shared" si="27"/>
        <v>35433</v>
      </c>
      <c r="AG28" s="4"/>
      <c r="AH28" s="12">
        <f t="shared" si="42"/>
        <v>115</v>
      </c>
      <c r="AI28" s="10" t="s">
        <v>1</v>
      </c>
      <c r="AJ28" s="2">
        <f t="shared" si="8"/>
        <v>30065</v>
      </c>
      <c r="AK28" s="2">
        <f t="shared" si="9"/>
        <v>15677</v>
      </c>
      <c r="AL28" s="2">
        <f t="shared" si="28"/>
        <v>3006</v>
      </c>
      <c r="AM28" s="2">
        <f t="shared" si="29"/>
        <v>1567</v>
      </c>
      <c r="AN28" s="2">
        <f t="shared" si="30"/>
        <v>33071</v>
      </c>
      <c r="AO28" s="2">
        <f t="shared" si="31"/>
        <v>17244</v>
      </c>
      <c r="AP28" s="2">
        <f t="shared" si="32"/>
        <v>4573</v>
      </c>
      <c r="AQ28" s="2">
        <f t="shared" si="33"/>
        <v>50315</v>
      </c>
      <c r="AR28" s="4"/>
      <c r="AS28" s="12">
        <f t="shared" si="43"/>
        <v>145</v>
      </c>
      <c r="AT28" s="10" t="s">
        <v>1</v>
      </c>
      <c r="AU28" s="2">
        <f t="shared" si="12"/>
        <v>39245</v>
      </c>
      <c r="AV28" s="2">
        <f t="shared" si="13"/>
        <v>21047</v>
      </c>
      <c r="AW28" s="2">
        <f t="shared" si="34"/>
        <v>3924</v>
      </c>
      <c r="AX28" s="2">
        <f t="shared" si="35"/>
        <v>2104</v>
      </c>
      <c r="AY28" s="2">
        <f t="shared" si="36"/>
        <v>43169</v>
      </c>
      <c r="AZ28" s="2">
        <f t="shared" si="37"/>
        <v>23151</v>
      </c>
      <c r="BA28" s="2">
        <f t="shared" si="38"/>
        <v>6028</v>
      </c>
      <c r="BB28" s="2">
        <f t="shared" si="39"/>
        <v>66320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5717</v>
      </c>
      <c r="D29" s="2">
        <f t="shared" si="48"/>
        <v>2512</v>
      </c>
      <c r="E29" s="2">
        <f t="shared" si="53"/>
        <v>571</v>
      </c>
      <c r="F29" s="2">
        <f t="shared" si="54"/>
        <v>251</v>
      </c>
      <c r="G29" s="2">
        <f t="shared" si="45"/>
        <v>6288</v>
      </c>
      <c r="H29" s="2">
        <f t="shared" si="46"/>
        <v>2763</v>
      </c>
      <c r="I29" s="2">
        <f t="shared" si="47"/>
        <v>822</v>
      </c>
      <c r="J29" s="2">
        <f t="shared" si="51"/>
        <v>9051</v>
      </c>
      <c r="K29" s="4"/>
      <c r="L29" s="12">
        <f t="shared" si="40"/>
        <v>56</v>
      </c>
      <c r="M29" s="10" t="s">
        <v>1</v>
      </c>
      <c r="N29" s="2">
        <f t="shared" si="0"/>
        <v>13727</v>
      </c>
      <c r="O29" s="2">
        <f t="shared" si="1"/>
        <v>6392</v>
      </c>
      <c r="P29" s="2">
        <f t="shared" si="16"/>
        <v>1372</v>
      </c>
      <c r="Q29" s="2">
        <f t="shared" si="17"/>
        <v>639</v>
      </c>
      <c r="R29" s="2">
        <f t="shared" si="18"/>
        <v>15099</v>
      </c>
      <c r="S29" s="2">
        <f t="shared" si="19"/>
        <v>7031</v>
      </c>
      <c r="T29" s="2">
        <f t="shared" si="20"/>
        <v>2011</v>
      </c>
      <c r="U29" s="2">
        <f t="shared" si="21"/>
        <v>22130</v>
      </c>
      <c r="V29" s="4"/>
      <c r="W29" s="12">
        <f t="shared" si="41"/>
        <v>86</v>
      </c>
      <c r="X29" s="10" t="s">
        <v>1</v>
      </c>
      <c r="Y29" s="2">
        <f t="shared" si="4"/>
        <v>21737</v>
      </c>
      <c r="Z29" s="2">
        <f t="shared" si="5"/>
        <v>10892</v>
      </c>
      <c r="AA29" s="2">
        <f t="shared" si="22"/>
        <v>2173</v>
      </c>
      <c r="AB29" s="2">
        <f t="shared" si="23"/>
        <v>1089</v>
      </c>
      <c r="AC29" s="2">
        <f t="shared" si="24"/>
        <v>23910</v>
      </c>
      <c r="AD29" s="2">
        <f t="shared" si="25"/>
        <v>11981</v>
      </c>
      <c r="AE29" s="2">
        <f t="shared" si="26"/>
        <v>3262</v>
      </c>
      <c r="AF29" s="2">
        <f t="shared" si="27"/>
        <v>35891</v>
      </c>
      <c r="AG29" s="4"/>
      <c r="AH29" s="12">
        <f t="shared" si="42"/>
        <v>116</v>
      </c>
      <c r="AI29" s="10" t="s">
        <v>1</v>
      </c>
      <c r="AJ29" s="2">
        <f t="shared" si="8"/>
        <v>30371</v>
      </c>
      <c r="AK29" s="2">
        <f t="shared" si="9"/>
        <v>15856</v>
      </c>
      <c r="AL29" s="2">
        <f t="shared" si="28"/>
        <v>3037</v>
      </c>
      <c r="AM29" s="2">
        <f t="shared" si="29"/>
        <v>1585</v>
      </c>
      <c r="AN29" s="2">
        <f t="shared" si="30"/>
        <v>33408</v>
      </c>
      <c r="AO29" s="2">
        <f t="shared" si="31"/>
        <v>17441</v>
      </c>
      <c r="AP29" s="2">
        <f t="shared" si="32"/>
        <v>4622</v>
      </c>
      <c r="AQ29" s="2">
        <f t="shared" si="33"/>
        <v>50849</v>
      </c>
      <c r="AR29" s="4"/>
      <c r="AS29" s="12">
        <f t="shared" si="43"/>
        <v>146</v>
      </c>
      <c r="AT29" s="10" t="s">
        <v>1</v>
      </c>
      <c r="AU29" s="2">
        <f t="shared" si="12"/>
        <v>39551</v>
      </c>
      <c r="AV29" s="2">
        <f t="shared" si="13"/>
        <v>21226</v>
      </c>
      <c r="AW29" s="2">
        <f t="shared" si="34"/>
        <v>3955</v>
      </c>
      <c r="AX29" s="2">
        <f t="shared" si="35"/>
        <v>2122</v>
      </c>
      <c r="AY29" s="2">
        <f t="shared" si="36"/>
        <v>43506</v>
      </c>
      <c r="AZ29" s="2">
        <f t="shared" si="37"/>
        <v>23348</v>
      </c>
      <c r="BA29" s="2">
        <f t="shared" si="38"/>
        <v>6077</v>
      </c>
      <c r="BB29" s="2">
        <f t="shared" si="39"/>
        <v>66854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5984</v>
      </c>
      <c r="D30" s="2">
        <f t="shared" si="48"/>
        <v>2622</v>
      </c>
      <c r="E30" s="2">
        <f t="shared" si="53"/>
        <v>598</v>
      </c>
      <c r="F30" s="2">
        <f t="shared" si="54"/>
        <v>262</v>
      </c>
      <c r="G30" s="2">
        <f t="shared" si="45"/>
        <v>6582</v>
      </c>
      <c r="H30" s="2">
        <f t="shared" si="46"/>
        <v>2884</v>
      </c>
      <c r="I30" s="2">
        <f t="shared" si="47"/>
        <v>860</v>
      </c>
      <c r="J30" s="2">
        <f t="shared" si="51"/>
        <v>9466</v>
      </c>
      <c r="K30" s="4"/>
      <c r="L30" s="12">
        <f t="shared" si="40"/>
        <v>57</v>
      </c>
      <c r="M30" s="10" t="s">
        <v>1</v>
      </c>
      <c r="N30" s="2">
        <f t="shared" si="0"/>
        <v>13994</v>
      </c>
      <c r="O30" s="2">
        <f t="shared" si="1"/>
        <v>6542</v>
      </c>
      <c r="P30" s="2">
        <f t="shared" si="16"/>
        <v>1399</v>
      </c>
      <c r="Q30" s="2">
        <f t="shared" si="17"/>
        <v>654</v>
      </c>
      <c r="R30" s="2">
        <f t="shared" si="18"/>
        <v>15393</v>
      </c>
      <c r="S30" s="2">
        <f t="shared" si="19"/>
        <v>7196</v>
      </c>
      <c r="T30" s="2">
        <f t="shared" si="20"/>
        <v>2053</v>
      </c>
      <c r="U30" s="2">
        <f t="shared" si="21"/>
        <v>22589</v>
      </c>
      <c r="V30" s="4"/>
      <c r="W30" s="12">
        <f t="shared" si="41"/>
        <v>87</v>
      </c>
      <c r="X30" s="10" t="s">
        <v>1</v>
      </c>
      <c r="Y30" s="2">
        <f t="shared" si="4"/>
        <v>22004</v>
      </c>
      <c r="Z30" s="2">
        <f t="shared" si="5"/>
        <v>11042</v>
      </c>
      <c r="AA30" s="2">
        <f t="shared" si="22"/>
        <v>2200</v>
      </c>
      <c r="AB30" s="2">
        <f t="shared" si="23"/>
        <v>1104</v>
      </c>
      <c r="AC30" s="2">
        <f t="shared" si="24"/>
        <v>24204</v>
      </c>
      <c r="AD30" s="2">
        <f t="shared" si="25"/>
        <v>12146</v>
      </c>
      <c r="AE30" s="2">
        <f t="shared" si="26"/>
        <v>3304</v>
      </c>
      <c r="AF30" s="2">
        <f t="shared" si="27"/>
        <v>36350</v>
      </c>
      <c r="AG30" s="4"/>
      <c r="AH30" s="12">
        <f t="shared" si="42"/>
        <v>117</v>
      </c>
      <c r="AI30" s="10" t="s">
        <v>1</v>
      </c>
      <c r="AJ30" s="2">
        <f t="shared" si="8"/>
        <v>30677</v>
      </c>
      <c r="AK30" s="2">
        <f t="shared" si="9"/>
        <v>16035</v>
      </c>
      <c r="AL30" s="2">
        <f t="shared" si="28"/>
        <v>3067</v>
      </c>
      <c r="AM30" s="2">
        <f t="shared" si="29"/>
        <v>1603</v>
      </c>
      <c r="AN30" s="2">
        <f t="shared" si="30"/>
        <v>33744</v>
      </c>
      <c r="AO30" s="2">
        <f t="shared" si="31"/>
        <v>17638</v>
      </c>
      <c r="AP30" s="2">
        <f t="shared" si="32"/>
        <v>4670</v>
      </c>
      <c r="AQ30" s="2">
        <f t="shared" si="33"/>
        <v>51382</v>
      </c>
      <c r="AR30" s="4"/>
      <c r="AS30" s="12">
        <f t="shared" si="43"/>
        <v>147</v>
      </c>
      <c r="AT30" s="10" t="s">
        <v>1</v>
      </c>
      <c r="AU30" s="2">
        <f t="shared" si="12"/>
        <v>39857</v>
      </c>
      <c r="AV30" s="2">
        <f t="shared" si="13"/>
        <v>21405</v>
      </c>
      <c r="AW30" s="2">
        <f t="shared" si="34"/>
        <v>3985</v>
      </c>
      <c r="AX30" s="2">
        <f t="shared" si="35"/>
        <v>2140</v>
      </c>
      <c r="AY30" s="2">
        <f t="shared" si="36"/>
        <v>43842</v>
      </c>
      <c r="AZ30" s="2">
        <f t="shared" si="37"/>
        <v>23545</v>
      </c>
      <c r="BA30" s="2">
        <f t="shared" si="38"/>
        <v>6125</v>
      </c>
      <c r="BB30" s="2">
        <f t="shared" si="39"/>
        <v>67387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6251</v>
      </c>
      <c r="D31" s="2">
        <f t="shared" si="48"/>
        <v>2732</v>
      </c>
      <c r="E31" s="2">
        <f t="shared" si="53"/>
        <v>625</v>
      </c>
      <c r="F31" s="2">
        <f t="shared" si="54"/>
        <v>273</v>
      </c>
      <c r="G31" s="2">
        <f t="shared" si="45"/>
        <v>6876</v>
      </c>
      <c r="H31" s="2">
        <f t="shared" si="46"/>
        <v>3005</v>
      </c>
      <c r="I31" s="2">
        <f t="shared" si="47"/>
        <v>898</v>
      </c>
      <c r="J31" s="2">
        <f t="shared" si="51"/>
        <v>9881</v>
      </c>
      <c r="K31" s="4"/>
      <c r="L31" s="12">
        <f t="shared" si="40"/>
        <v>58</v>
      </c>
      <c r="M31" s="10" t="s">
        <v>1</v>
      </c>
      <c r="N31" s="2">
        <f t="shared" si="0"/>
        <v>14261</v>
      </c>
      <c r="O31" s="2">
        <f t="shared" si="1"/>
        <v>6692</v>
      </c>
      <c r="P31" s="2">
        <f t="shared" si="16"/>
        <v>1426</v>
      </c>
      <c r="Q31" s="2">
        <f t="shared" si="17"/>
        <v>669</v>
      </c>
      <c r="R31" s="2">
        <f t="shared" si="18"/>
        <v>15687</v>
      </c>
      <c r="S31" s="2">
        <f t="shared" si="19"/>
        <v>7361</v>
      </c>
      <c r="T31" s="2">
        <f t="shared" si="20"/>
        <v>2095</v>
      </c>
      <c r="U31" s="2">
        <f t="shared" si="21"/>
        <v>23048</v>
      </c>
      <c r="V31" s="4"/>
      <c r="W31" s="12">
        <f t="shared" si="41"/>
        <v>88</v>
      </c>
      <c r="X31" s="10" t="s">
        <v>1</v>
      </c>
      <c r="Y31" s="2">
        <f t="shared" si="4"/>
        <v>22271</v>
      </c>
      <c r="Z31" s="2">
        <f t="shared" si="5"/>
        <v>11192</v>
      </c>
      <c r="AA31" s="2">
        <f t="shared" si="22"/>
        <v>2227</v>
      </c>
      <c r="AB31" s="2">
        <f t="shared" si="23"/>
        <v>1119</v>
      </c>
      <c r="AC31" s="2">
        <f t="shared" si="24"/>
        <v>24498</v>
      </c>
      <c r="AD31" s="2">
        <f t="shared" si="25"/>
        <v>12311</v>
      </c>
      <c r="AE31" s="2">
        <f t="shared" si="26"/>
        <v>3346</v>
      </c>
      <c r="AF31" s="2">
        <f t="shared" si="27"/>
        <v>36809</v>
      </c>
      <c r="AG31" s="4"/>
      <c r="AH31" s="12">
        <f t="shared" si="42"/>
        <v>118</v>
      </c>
      <c r="AI31" s="10" t="s">
        <v>1</v>
      </c>
      <c r="AJ31" s="2">
        <f t="shared" si="8"/>
        <v>30983</v>
      </c>
      <c r="AK31" s="2">
        <f t="shared" si="9"/>
        <v>16214</v>
      </c>
      <c r="AL31" s="2">
        <f t="shared" si="28"/>
        <v>3098</v>
      </c>
      <c r="AM31" s="2">
        <f t="shared" si="29"/>
        <v>1621</v>
      </c>
      <c r="AN31" s="2">
        <f t="shared" si="30"/>
        <v>34081</v>
      </c>
      <c r="AO31" s="2">
        <f t="shared" si="31"/>
        <v>17835</v>
      </c>
      <c r="AP31" s="2">
        <f t="shared" si="32"/>
        <v>4719</v>
      </c>
      <c r="AQ31" s="2">
        <f t="shared" si="33"/>
        <v>51916</v>
      </c>
      <c r="AR31" s="4"/>
      <c r="AS31" s="12">
        <f t="shared" si="43"/>
        <v>148</v>
      </c>
      <c r="AT31" s="10" t="s">
        <v>1</v>
      </c>
      <c r="AU31" s="2">
        <f t="shared" si="12"/>
        <v>40163</v>
      </c>
      <c r="AV31" s="2">
        <f t="shared" si="13"/>
        <v>21584</v>
      </c>
      <c r="AW31" s="2">
        <f t="shared" si="34"/>
        <v>4016</v>
      </c>
      <c r="AX31" s="2">
        <f t="shared" si="35"/>
        <v>2158</v>
      </c>
      <c r="AY31" s="2">
        <f t="shared" si="36"/>
        <v>44179</v>
      </c>
      <c r="AZ31" s="2">
        <f t="shared" si="37"/>
        <v>23742</v>
      </c>
      <c r="BA31" s="2">
        <f t="shared" si="38"/>
        <v>6174</v>
      </c>
      <c r="BB31" s="2">
        <f t="shared" si="39"/>
        <v>67921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6518</v>
      </c>
      <c r="D32" s="2">
        <f t="shared" si="48"/>
        <v>2842</v>
      </c>
      <c r="E32" s="2">
        <f t="shared" si="53"/>
        <v>651</v>
      </c>
      <c r="F32" s="2">
        <f t="shared" si="54"/>
        <v>284</v>
      </c>
      <c r="G32" s="2">
        <f t="shared" si="45"/>
        <v>7169</v>
      </c>
      <c r="H32" s="2">
        <f t="shared" si="46"/>
        <v>3126</v>
      </c>
      <c r="I32" s="2">
        <f t="shared" si="47"/>
        <v>935</v>
      </c>
      <c r="J32" s="2">
        <f t="shared" si="51"/>
        <v>10295</v>
      </c>
      <c r="K32" s="9"/>
      <c r="L32" s="12">
        <f t="shared" si="40"/>
        <v>59</v>
      </c>
      <c r="M32" s="10" t="s">
        <v>1</v>
      </c>
      <c r="N32" s="2">
        <f t="shared" si="0"/>
        <v>14528</v>
      </c>
      <c r="O32" s="2">
        <f t="shared" si="1"/>
        <v>6842</v>
      </c>
      <c r="P32" s="2">
        <f t="shared" si="16"/>
        <v>1452</v>
      </c>
      <c r="Q32" s="2">
        <f t="shared" si="17"/>
        <v>684</v>
      </c>
      <c r="R32" s="2">
        <f t="shared" si="18"/>
        <v>15980</v>
      </c>
      <c r="S32" s="2">
        <f t="shared" si="19"/>
        <v>7526</v>
      </c>
      <c r="T32" s="2">
        <f t="shared" si="20"/>
        <v>2136</v>
      </c>
      <c r="U32" s="2">
        <f t="shared" si="21"/>
        <v>23506</v>
      </c>
      <c r="V32" s="4"/>
      <c r="W32" s="12">
        <f t="shared" si="41"/>
        <v>89</v>
      </c>
      <c r="X32" s="10" t="s">
        <v>1</v>
      </c>
      <c r="Y32" s="2">
        <f t="shared" si="4"/>
        <v>22538</v>
      </c>
      <c r="Z32" s="2">
        <f t="shared" si="5"/>
        <v>11342</v>
      </c>
      <c r="AA32" s="2">
        <f t="shared" si="22"/>
        <v>2253</v>
      </c>
      <c r="AB32" s="2">
        <f t="shared" si="23"/>
        <v>1134</v>
      </c>
      <c r="AC32" s="2">
        <f t="shared" si="24"/>
        <v>24791</v>
      </c>
      <c r="AD32" s="2">
        <f t="shared" si="25"/>
        <v>12476</v>
      </c>
      <c r="AE32" s="2">
        <f t="shared" si="26"/>
        <v>3387</v>
      </c>
      <c r="AF32" s="2">
        <f t="shared" si="27"/>
        <v>37267</v>
      </c>
      <c r="AG32" s="4"/>
      <c r="AH32" s="12">
        <f t="shared" si="42"/>
        <v>119</v>
      </c>
      <c r="AI32" s="10" t="s">
        <v>1</v>
      </c>
      <c r="AJ32" s="2">
        <f t="shared" si="8"/>
        <v>31289</v>
      </c>
      <c r="AK32" s="2">
        <f t="shared" si="9"/>
        <v>16393</v>
      </c>
      <c r="AL32" s="2">
        <f t="shared" si="28"/>
        <v>3128</v>
      </c>
      <c r="AM32" s="2">
        <f t="shared" si="29"/>
        <v>1639</v>
      </c>
      <c r="AN32" s="2">
        <f t="shared" si="30"/>
        <v>34417</v>
      </c>
      <c r="AO32" s="2">
        <f t="shared" si="31"/>
        <v>18032</v>
      </c>
      <c r="AP32" s="2">
        <f t="shared" si="32"/>
        <v>4767</v>
      </c>
      <c r="AQ32" s="2">
        <f t="shared" si="33"/>
        <v>52449</v>
      </c>
      <c r="AR32" s="4"/>
      <c r="AS32" s="12">
        <f t="shared" si="43"/>
        <v>149</v>
      </c>
      <c r="AT32" s="10" t="s">
        <v>1</v>
      </c>
      <c r="AU32" s="2">
        <f t="shared" si="12"/>
        <v>40469</v>
      </c>
      <c r="AV32" s="2">
        <f t="shared" si="13"/>
        <v>21763</v>
      </c>
      <c r="AW32" s="2">
        <f t="shared" si="34"/>
        <v>4046</v>
      </c>
      <c r="AX32" s="2">
        <f t="shared" si="35"/>
        <v>2176</v>
      </c>
      <c r="AY32" s="2">
        <f t="shared" si="36"/>
        <v>44515</v>
      </c>
      <c r="AZ32" s="2">
        <f t="shared" si="37"/>
        <v>23939</v>
      </c>
      <c r="BA32" s="2">
        <f t="shared" si="38"/>
        <v>6222</v>
      </c>
      <c r="BB32" s="2">
        <f t="shared" si="39"/>
        <v>68454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6785</v>
      </c>
      <c r="D33" s="2">
        <f t="shared" si="48"/>
        <v>2952</v>
      </c>
      <c r="E33" s="2">
        <f t="shared" si="53"/>
        <v>678</v>
      </c>
      <c r="F33" s="2">
        <f t="shared" si="54"/>
        <v>295</v>
      </c>
      <c r="G33" s="2">
        <f t="shared" si="45"/>
        <v>7463</v>
      </c>
      <c r="H33" s="2">
        <f t="shared" si="46"/>
        <v>3247</v>
      </c>
      <c r="I33" s="2">
        <f t="shared" si="47"/>
        <v>973</v>
      </c>
      <c r="J33" s="2">
        <f t="shared" si="51"/>
        <v>10710</v>
      </c>
      <c r="L33" s="12">
        <f t="shared" si="40"/>
        <v>60</v>
      </c>
      <c r="M33" s="10" t="s">
        <v>0</v>
      </c>
      <c r="N33" s="2">
        <f t="shared" si="0"/>
        <v>14795</v>
      </c>
      <c r="O33" s="2">
        <f t="shared" si="1"/>
        <v>6992</v>
      </c>
      <c r="P33" s="2">
        <f t="shared" si="16"/>
        <v>1479</v>
      </c>
      <c r="Q33" s="2">
        <f t="shared" si="17"/>
        <v>699</v>
      </c>
      <c r="R33" s="2">
        <f t="shared" si="18"/>
        <v>16274</v>
      </c>
      <c r="S33" s="2">
        <f t="shared" si="19"/>
        <v>7691</v>
      </c>
      <c r="T33" s="2">
        <f t="shared" si="20"/>
        <v>2178</v>
      </c>
      <c r="U33" s="2">
        <f t="shared" si="21"/>
        <v>23965</v>
      </c>
      <c r="V33" s="4"/>
      <c r="W33" s="12">
        <f t="shared" si="41"/>
        <v>90</v>
      </c>
      <c r="X33" s="10" t="s">
        <v>0</v>
      </c>
      <c r="Y33" s="2">
        <f t="shared" si="4"/>
        <v>22805</v>
      </c>
      <c r="Z33" s="2">
        <f t="shared" si="5"/>
        <v>11492</v>
      </c>
      <c r="AA33" s="2">
        <f t="shared" si="22"/>
        <v>2280</v>
      </c>
      <c r="AB33" s="2">
        <f t="shared" si="23"/>
        <v>1149</v>
      </c>
      <c r="AC33" s="2">
        <f t="shared" si="24"/>
        <v>25085</v>
      </c>
      <c r="AD33" s="2">
        <f t="shared" si="25"/>
        <v>12641</v>
      </c>
      <c r="AE33" s="2">
        <f t="shared" si="26"/>
        <v>3429</v>
      </c>
      <c r="AF33" s="2">
        <f t="shared" si="27"/>
        <v>37726</v>
      </c>
      <c r="AG33" s="4"/>
      <c r="AH33" s="12">
        <f t="shared" si="42"/>
        <v>120</v>
      </c>
      <c r="AI33" s="10" t="s">
        <v>0</v>
      </c>
      <c r="AJ33" s="2">
        <f t="shared" si="8"/>
        <v>31595</v>
      </c>
      <c r="AK33" s="2">
        <f t="shared" si="9"/>
        <v>16572</v>
      </c>
      <c r="AL33" s="2">
        <f t="shared" si="28"/>
        <v>3159</v>
      </c>
      <c r="AM33" s="2">
        <f t="shared" si="29"/>
        <v>1657</v>
      </c>
      <c r="AN33" s="2">
        <f t="shared" si="30"/>
        <v>34754</v>
      </c>
      <c r="AO33" s="2">
        <f t="shared" si="31"/>
        <v>18229</v>
      </c>
      <c r="AP33" s="2">
        <f t="shared" si="32"/>
        <v>4816</v>
      </c>
      <c r="AQ33" s="2">
        <f t="shared" si="33"/>
        <v>52983</v>
      </c>
      <c r="AR33" s="4"/>
      <c r="AS33" s="12">
        <f t="shared" si="43"/>
        <v>150</v>
      </c>
      <c r="AT33" s="10" t="s">
        <v>0</v>
      </c>
      <c r="AU33" s="2">
        <f t="shared" si="12"/>
        <v>40775</v>
      </c>
      <c r="AV33" s="2">
        <f t="shared" si="13"/>
        <v>21942</v>
      </c>
      <c r="AW33" s="2">
        <f t="shared" si="34"/>
        <v>4077</v>
      </c>
      <c r="AX33" s="2">
        <f t="shared" si="35"/>
        <v>2194</v>
      </c>
      <c r="AY33" s="2">
        <f t="shared" si="36"/>
        <v>44852</v>
      </c>
      <c r="AZ33" s="2">
        <f t="shared" si="37"/>
        <v>24136</v>
      </c>
      <c r="BA33" s="2">
        <f t="shared" si="38"/>
        <v>6271</v>
      </c>
      <c r="BB33" s="2">
        <f t="shared" si="39"/>
        <v>68988</v>
      </c>
    </row>
  </sheetData>
  <sheetProtection algorithmName="SHA-512" hashValue="S1v/8UmS6Sffb3lehSHZLVV6te+wUl/rxz2mCGe9cV+YrqszABWDajtI0ojS4USu+gaknmIq2FL0AUlTIbmxSQ==" saltValue="QgWnhqxBAukKLbpG6YyyvQ==" spinCount="100000" sheet="1" objects="1" scenarios="1"/>
  <mergeCells count="40"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Q2:AQ3"/>
    <mergeCell ref="A9:B10"/>
    <mergeCell ref="G9:H9"/>
    <mergeCell ref="I9:I10"/>
    <mergeCell ref="J9:J10"/>
    <mergeCell ref="G5:J5"/>
    <mergeCell ref="G6:J8"/>
    <mergeCell ref="A5:C5"/>
  </mergeCells>
  <phoneticPr fontId="2"/>
  <dataValidations count="3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E6:G6 O2:Q2 Z2:AB2 AK2:AM2 AV2:AX2">
      <formula1>"家庭用,営業用,官公署用,臨時用"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2026-01-19T02:37:54Z</dcterms:modified>
</cp:coreProperties>
</file>