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44_新型コロナウイルス対策支援室\13　うるまの元気応援プロジェクト\★★うるまの元気応援プロジェクト\R4\HP掲載関連\"/>
    </mc:Choice>
  </mc:AlternateContent>
  <xr:revisionPtr revIDLastSave="0" documentId="13_ncr:1_{DE7E1BB9-082B-4086-A2DC-D45991A4D699}" xr6:coauthVersionLast="47" xr6:coauthVersionMax="47" xr10:uidLastSave="{00000000-0000-0000-0000-000000000000}"/>
  <bookViews>
    <workbookView xWindow="-110" yWindow="-110" windowWidth="19420" windowHeight="10420" xr2:uid="{9395BDC0-40FE-45D9-B0FD-7D5394DD2C79}"/>
  </bookViews>
  <sheets>
    <sheet name="予算・決算書" sheetId="3" r:id="rId1"/>
    <sheet name="予算書 (記入例)" sheetId="2" r:id="rId2"/>
    <sheet name="決算書(記入例)" sheetId="4" r:id="rId3"/>
  </sheets>
  <definedNames>
    <definedName name="_xlnm.Print_Area" localSheetId="0">予算・決算書!$A$1:$E$28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3" l="1"/>
  <c r="K12" i="3"/>
  <c r="G12" i="3"/>
  <c r="C27" i="3"/>
  <c r="B27" i="3"/>
  <c r="C27" i="4"/>
  <c r="B27" i="4"/>
  <c r="D26" i="4"/>
  <c r="D25" i="4"/>
  <c r="D24" i="4"/>
  <c r="D23" i="4"/>
  <c r="D22" i="4"/>
  <c r="D21" i="4"/>
  <c r="D20" i="4"/>
  <c r="D19" i="4"/>
  <c r="C15" i="4"/>
  <c r="B15" i="4"/>
  <c r="D14" i="4"/>
  <c r="D13" i="4"/>
  <c r="D12" i="4"/>
  <c r="D26" i="3"/>
  <c r="D25" i="3"/>
  <c r="D24" i="3"/>
  <c r="D23" i="3"/>
  <c r="D22" i="3"/>
  <c r="D21" i="3"/>
  <c r="D20" i="3"/>
  <c r="D19" i="3"/>
  <c r="D27" i="3" s="1"/>
  <c r="C15" i="3"/>
  <c r="B15" i="3"/>
  <c r="D14" i="3"/>
  <c r="D13" i="3"/>
  <c r="D12" i="3"/>
  <c r="D20" i="2"/>
  <c r="D21" i="2"/>
  <c r="D22" i="2"/>
  <c r="D23" i="2"/>
  <c r="D24" i="2"/>
  <c r="D25" i="2"/>
  <c r="D26" i="2"/>
  <c r="D19" i="2"/>
  <c r="D13" i="2"/>
  <c r="D14" i="2"/>
  <c r="D12" i="2"/>
  <c r="C27" i="2"/>
  <c r="B27" i="2"/>
  <c r="C15" i="2"/>
  <c r="B15" i="2"/>
  <c r="I12" i="3" l="1"/>
  <c r="F12" i="3" s="1"/>
  <c r="F13" i="3"/>
  <c r="F14" i="3"/>
  <c r="F15" i="3"/>
  <c r="D15" i="3"/>
  <c r="D27" i="4"/>
  <c r="D15" i="4"/>
  <c r="D27" i="2"/>
  <c r="D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長濱　一史</author>
  </authors>
  <commentList>
    <comment ref="A7" authorId="0" shapeId="0" xr:uid="{24C24CB3-B93B-4A18-957B-026C7DDA3116}">
      <text>
        <r>
          <rPr>
            <b/>
            <sz val="9"/>
            <color indexed="81"/>
            <rFont val="MS P ゴシック"/>
            <family val="3"/>
            <charset val="128"/>
          </rPr>
          <t>()は削除し、直接事業名を入力</t>
        </r>
      </text>
    </comment>
    <comment ref="A9" authorId="0" shapeId="0" xr:uid="{AB20EBD4-D682-40A1-AEE9-4C94A69961B5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B12" authorId="0" shapeId="0" xr:uid="{70A8DFC1-8E53-4AE7-BE46-C54BB0C60A5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A9での選択で異なる
（1）は合計額の3/4
（2）は合計額の10/10
（3）は事業ごとに異なる
※いずれも上限150万円
</t>
        </r>
      </text>
    </comment>
    <comment ref="B25" authorId="0" shapeId="0" xr:uid="{B04D4546-072C-402C-9D30-0E74D09A7D5A}">
      <text>
        <r>
          <rPr>
            <b/>
            <sz val="9"/>
            <color indexed="81"/>
            <rFont val="MS P ゴシック"/>
            <family val="3"/>
            <charset val="128"/>
          </rPr>
          <t>備品購入費は合計額の20％未満に抑えてください。超える場合には要相談。</t>
        </r>
      </text>
    </comment>
    <comment ref="B26" authorId="0" shapeId="0" xr:uid="{DED1327A-99C0-4AA6-8647-CE22EB89745D}">
      <text>
        <r>
          <rPr>
            <b/>
            <sz val="9"/>
            <color indexed="81"/>
            <rFont val="MS P ゴシック"/>
            <family val="3"/>
            <charset val="128"/>
          </rPr>
          <t>予備費は8その他として計上してください。</t>
        </r>
      </text>
    </comment>
    <comment ref="B27" authorId="0" shapeId="0" xr:uid="{CC1666DE-34A9-4BCE-AB21-ED5C5900AAEE}">
      <text>
        <r>
          <rPr>
            <b/>
            <sz val="9"/>
            <color indexed="81"/>
            <rFont val="MS P ゴシック"/>
            <family val="3"/>
            <charset val="128"/>
          </rPr>
          <t>必ず予算額の合計と一致させてください。</t>
        </r>
      </text>
    </comment>
    <comment ref="C27" authorId="0" shapeId="0" xr:uid="{9D9526CB-DDBD-49A8-A544-1C8A92035EDD}">
      <text>
        <r>
          <rPr>
            <b/>
            <sz val="9"/>
            <color indexed="81"/>
            <rFont val="MS P ゴシック"/>
            <family val="3"/>
            <charset val="128"/>
          </rPr>
          <t>必ず決算額の合計と一致させてください。</t>
        </r>
      </text>
    </comment>
    <comment ref="D28" authorId="0" shapeId="0" xr:uid="{3A8AF70A-8146-4345-87FE-94BA7C7F1CAD}">
      <text>
        <r>
          <rPr>
            <b/>
            <sz val="9"/>
            <color indexed="81"/>
            <rFont val="MS P ゴシック"/>
            <family val="3"/>
            <charset val="128"/>
          </rPr>
          <t>この予算・決算書はHP掲載用です。
必ず明細書を添付してください。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長濱　一史</author>
  </authors>
  <commentList>
    <comment ref="A7" authorId="0" shapeId="0" xr:uid="{F59DBC59-389E-44B9-96CC-F9047F863B75}">
      <text>
        <r>
          <rPr>
            <b/>
            <sz val="9"/>
            <color indexed="81"/>
            <rFont val="MS P ゴシック"/>
            <family val="3"/>
            <charset val="128"/>
          </rPr>
          <t>()は削除し、直接事業名を入力</t>
        </r>
      </text>
    </comment>
    <comment ref="A9" authorId="0" shapeId="0" xr:uid="{D82EBD06-9D54-4732-8F94-7B4C0360FDD5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B12" authorId="0" shapeId="0" xr:uid="{9AF381D7-1BEE-47E1-93B6-2459CE178C2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A9での選択で異なる
（1）は合計額の3/4
（2）は合計額の10/10
（3）は事業ごとに異なる
※いずれも上限150万円
</t>
        </r>
      </text>
    </comment>
    <comment ref="B25" authorId="0" shapeId="0" xr:uid="{14F8225B-58EC-4E58-8C97-E50EC3ED2A41}">
      <text>
        <r>
          <rPr>
            <b/>
            <sz val="9"/>
            <color indexed="81"/>
            <rFont val="MS P ゴシック"/>
            <family val="3"/>
            <charset val="128"/>
          </rPr>
          <t>備品購入費は合計額の20％未満に抑えてください。超える場合には要相談。</t>
        </r>
      </text>
    </comment>
    <comment ref="B26" authorId="0" shapeId="0" xr:uid="{514E7A47-EC1E-4167-A5EC-3BD0B53DA4FA}">
      <text>
        <r>
          <rPr>
            <b/>
            <sz val="9"/>
            <color indexed="81"/>
            <rFont val="MS P ゴシック"/>
            <family val="3"/>
            <charset val="128"/>
          </rPr>
          <t>予備費は8その他として計上してください。</t>
        </r>
      </text>
    </comment>
    <comment ref="B27" authorId="0" shapeId="0" xr:uid="{5209DA85-376A-49FB-B0E3-482634683C1A}">
      <text>
        <r>
          <rPr>
            <b/>
            <sz val="9"/>
            <color indexed="81"/>
            <rFont val="MS P ゴシック"/>
            <family val="3"/>
            <charset val="128"/>
          </rPr>
          <t>必ず予算額の合計と一致させてください。</t>
        </r>
      </text>
    </comment>
    <comment ref="D28" authorId="0" shapeId="0" xr:uid="{F9AD4EF7-6C03-49CD-9AA5-8A7C5406BD71}">
      <text>
        <r>
          <rPr>
            <b/>
            <sz val="9"/>
            <color indexed="81"/>
            <rFont val="MS P ゴシック"/>
            <family val="3"/>
            <charset val="128"/>
          </rPr>
          <t>この予算・決算書はHP掲載用です。
必ず明細書を添付してください。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長濱　一史</author>
  </authors>
  <commentList>
    <comment ref="A7" authorId="0" shapeId="0" xr:uid="{823D7D26-23D0-46FB-88AD-3BFD9590CF28}">
      <text>
        <r>
          <rPr>
            <b/>
            <sz val="9"/>
            <color indexed="81"/>
            <rFont val="MS P ゴシック"/>
            <family val="3"/>
            <charset val="128"/>
          </rPr>
          <t>()は削除し、直接事業名を入力</t>
        </r>
      </text>
    </comment>
    <comment ref="A9" authorId="0" shapeId="0" xr:uid="{00F6CB03-1C4E-4CC4-844A-51E53F03F0C8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C12" authorId="0" shapeId="0" xr:uid="{849D66F5-F1A1-4A60-BF86-8651C2244A37}">
      <text>
        <r>
          <rPr>
            <b/>
            <sz val="9"/>
            <color indexed="81"/>
            <rFont val="MS P ゴシック"/>
            <family val="3"/>
            <charset val="128"/>
          </rPr>
          <t>A9での選択で異なる
（1）は合計額の3/4
（2）は合計額の10/10
（3）は事業ごとに異なる
※いずれも上限150万円</t>
        </r>
      </text>
    </comment>
    <comment ref="C27" authorId="0" shapeId="0" xr:uid="{93DEE5CA-8595-46C2-81EB-C370D6E47956}">
      <text>
        <r>
          <rPr>
            <b/>
            <sz val="9"/>
            <color indexed="81"/>
            <rFont val="MS P ゴシック"/>
            <family val="3"/>
            <charset val="128"/>
          </rPr>
          <t>必ず決算額の合計と一致させてください。</t>
        </r>
      </text>
    </comment>
    <comment ref="D28" authorId="0" shapeId="0" xr:uid="{98682784-126F-4996-8CD1-E181013DAEB6}">
      <text>
        <r>
          <rPr>
            <b/>
            <sz val="9"/>
            <color indexed="81"/>
            <rFont val="MS P ゴシック"/>
            <family val="3"/>
            <charset val="128"/>
          </rPr>
          <t>この予算・決算書はHP掲載用です。
必ず明細書を添付してください。</t>
        </r>
      </text>
    </comment>
  </commentList>
</comments>
</file>

<file path=xl/sharedStrings.xml><?xml version="1.0" encoding="utf-8"?>
<sst xmlns="http://schemas.openxmlformats.org/spreadsheetml/2006/main" count="100" uniqueCount="30">
  <si>
    <t>令和4年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</si>
  <si>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うるま市長　様</t>
    <rPh sb="3" eb="5">
      <t>シチョウ</t>
    </rPh>
    <rPh sb="6" eb="7">
      <t>サマ</t>
    </rPh>
    <phoneticPr fontId="2"/>
  </si>
  <si>
    <t>所在地</t>
    <rPh sb="0" eb="3">
      <t>ショザイチ</t>
    </rPh>
    <phoneticPr fontId="2"/>
  </si>
  <si>
    <t>商号</t>
    <rPh sb="0" eb="2">
      <t>ショウゴウ</t>
    </rPh>
    <phoneticPr fontId="2"/>
  </si>
  <si>
    <t>代表者名</t>
    <rPh sb="0" eb="3">
      <t>ダイヒョウシャ</t>
    </rPh>
    <rPh sb="3" eb="4">
      <t>メイ</t>
    </rPh>
    <phoneticPr fontId="2"/>
  </si>
  <si>
    <t>【収入の部】</t>
    <rPh sb="1" eb="3">
      <t>シュウニュウ</t>
    </rPh>
    <rPh sb="4" eb="5">
      <t>ブ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</si>
  <si>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</si>
  <si>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</si>
  <si>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</si>
  <si>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市補助金</t>
    <rPh sb="0" eb="1">
      <t>シ</t>
    </rPh>
    <rPh sb="1" eb="4">
      <t>ホジョキン</t>
    </rPh>
    <phoneticPr fontId="2"/>
  </si>
  <si>
    <t>合計</t>
    <rPh sb="0" eb="2">
      <t>ゴウケイ</t>
    </rPh>
    <phoneticPr fontId="2"/>
  </si>
  <si>
    <t>【支出の部】</t>
    <rPh sb="1" eb="3">
      <t>シシュツ</t>
    </rPh>
    <rPh sb="4" eb="5">
      <t>ブ</t>
    </rPh>
    <phoneticPr fontId="2"/>
  </si>
  <si>
    <t>増減額</t>
    <rPh sb="0" eb="3">
      <t>ゾウゲンガク</t>
    </rPh>
    <phoneticPr fontId="2"/>
  </si>
  <si>
    <t>備考</t>
    <rPh sb="0" eb="2">
      <t>ビコウ</t>
    </rPh>
    <phoneticPr fontId="2"/>
  </si>
  <si>
    <t>1　謝礼金</t>
    <rPh sb="2" eb="5">
      <t>シャレイキン</t>
    </rPh>
    <phoneticPr fontId="2"/>
  </si>
  <si>
    <t>2　旅費</t>
    <rPh sb="2" eb="4">
      <t>リョヒ</t>
    </rPh>
    <phoneticPr fontId="2"/>
  </si>
  <si>
    <t>3　需用費</t>
    <rPh sb="2" eb="5">
      <t>ジュヨウヒ</t>
    </rPh>
    <phoneticPr fontId="2"/>
  </si>
  <si>
    <t>4　役務費</t>
    <rPh sb="2" eb="5">
      <t>エキムヒ</t>
    </rPh>
    <phoneticPr fontId="2"/>
  </si>
  <si>
    <t>5　委託料</t>
    <rPh sb="2" eb="5">
      <t>イタクリョウ</t>
    </rPh>
    <phoneticPr fontId="2"/>
  </si>
  <si>
    <t>6　使用料及び賃借料</t>
    <rPh sb="2" eb="5">
      <t>シヨウリョウ</t>
    </rPh>
    <rPh sb="5" eb="6">
      <t>オヨ</t>
    </rPh>
    <rPh sb="7" eb="10">
      <t>チンシャクリョウ</t>
    </rPh>
    <phoneticPr fontId="2"/>
  </si>
  <si>
    <t>7　備品購入費</t>
    <rPh sb="2" eb="4">
      <t>ビヒン</t>
    </rPh>
    <rPh sb="4" eb="6">
      <t>コウニュウ</t>
    </rPh>
    <rPh sb="6" eb="7">
      <t>ヒ</t>
    </rPh>
    <phoneticPr fontId="2"/>
  </si>
  <si>
    <t>8　その他</t>
    <rPh sb="4" eb="5">
      <t>タ</t>
    </rPh>
    <phoneticPr fontId="2"/>
  </si>
  <si>
    <t>うるま市みどり町1-1-1</t>
    <rPh sb="3" eb="4">
      <t>シ</t>
    </rPh>
    <rPh sb="7" eb="8">
      <t>マチ</t>
    </rPh>
    <phoneticPr fontId="2"/>
  </si>
  <si>
    <t>うるま　太郎</t>
    <rPh sb="4" eb="6">
      <t>タロウ</t>
    </rPh>
    <phoneticPr fontId="2"/>
  </si>
  <si>
    <t>うるまの元気応援プロジェクト事業収支予算・決算書</t>
    <rPh sb="4" eb="6">
      <t>ゲンキ</t>
    </rPh>
    <rPh sb="6" eb="8">
      <t>オウエン</t>
    </rPh>
    <rPh sb="14" eb="16">
      <t>ジギョウ</t>
    </rPh>
    <rPh sb="16" eb="18">
      <t>シュウシ</t>
    </rPh>
    <rPh sb="18" eb="20">
      <t>ヨサン</t>
    </rPh>
    <rPh sb="21" eb="23">
      <t>ケッサン</t>
    </rPh>
    <rPh sb="23" eb="24">
      <t>ショ</t>
    </rPh>
    <phoneticPr fontId="2"/>
  </si>
  <si>
    <t>団体持ち出し分</t>
    <rPh sb="0" eb="2">
      <t>ダンタイ</t>
    </rPh>
    <rPh sb="2" eb="3">
      <t>モ</t>
    </rPh>
    <rPh sb="4" eb="5">
      <t>ダ</t>
    </rPh>
    <rPh sb="6" eb="7">
      <t>ブン</t>
    </rPh>
    <phoneticPr fontId="2"/>
  </si>
  <si>
    <t>（1）地域経済の活性化に資する事業</t>
  </si>
  <si>
    <t>※詳細は別添のとおり</t>
    <rPh sb="1" eb="3">
      <t>ショウサイ</t>
    </rPh>
    <rPh sb="4" eb="6">
      <t>ベッテン</t>
    </rPh>
    <phoneticPr fontId="2"/>
  </si>
  <si>
    <t>(事業名）収支予算・決算書</t>
    <rPh sb="1" eb="3">
      <t>ジギョウ</t>
    </rPh>
    <rPh sb="3" eb="4">
      <t>メイ</t>
    </rPh>
    <rPh sb="5" eb="7">
      <t>シュウシ</t>
    </rPh>
    <rPh sb="7" eb="9">
      <t>ヨサン</t>
    </rPh>
    <rPh sb="10" eb="12">
      <t>ケッサン</t>
    </rPh>
    <rPh sb="12" eb="13">
      <t>ショ</t>
    </rPh>
    <phoneticPr fontId="2"/>
  </si>
  <si>
    <t>（2）市民生活の回復支援に資する事業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</si>
</sst>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58" fontId="3" fillId="0" borderId="0" xfId="0" applyNumberFormat="1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8" xfId="0" applyFont="1" applyBorder="1">
      <alignment vertical="center"/>
    </xf>
    <xf numFmtId="38" fontId="3" fillId="0" borderId="9" xfId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38" fontId="3" fillId="0" borderId="12" xfId="1" applyFont="1" applyBorder="1">
      <alignment vertical="center"/>
    </xf>
    <xf numFmtId="0" fontId="3" fillId="0" borderId="13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781C7-8663-4F65-BB4A-75115E3C722B}">
  <sheetPr>
    <tabColor rgb="FF00B0F0"/>
  </sheetPr>
  <dimension ref="A1:M28"/>
  <sheetViews>
    <sheetView tabSelected="1" workbookViewId="0">
      <selection activeCell="I15" sqref="I15"/>
    </sheetView>
  </sheetViews>
  <sheetFormatPr defaultRowHeight="25.5" customHeight="1"/>
  <cols>
    <col min="1" max="1" width="22" style="1" bestFit="1" customWidth="1"/>
    <col min="2" max="4" width="13.1640625" style="1" customWidth="1"/>
    <col min="5" max="5" width="18.9140625" style="1" customWidth="1"/>
    <col min="6" max="8" width="8.6640625" style="1"/>
    <col min="9" max="9" width="9.83203125" style="1" bestFit="1" customWidth="1"/>
    <col min="10" max="10" width="8.6640625" style="1"/>
    <col min="11" max="11" width="9.75" style="1" bestFit="1" customWidth="1"/>
    <col min="12" max="16384" width="8.6640625" style="1"/>
  </cols>
  <sheetData>
    <row r="1" spans="1:13" ht="25.5" customHeight="1">
      <c r="E1" s="4" t="s">
        <v>0</v>
      </c>
    </row>
    <row r="2" spans="1:13" ht="25.5" customHeight="1">
      <c r="A2" s="1" t="s">
        <v>1</v>
      </c>
    </row>
    <row r="3" spans="1:13" ht="25.5" customHeight="1">
      <c r="C3" s="1" t="s">
        <v>2</v>
      </c>
      <c r="D3" s="21"/>
      <c r="E3" s="21"/>
    </row>
    <row r="4" spans="1:13" ht="25.5" customHeight="1">
      <c r="C4" s="1" t="s">
        <v>3</v>
      </c>
      <c r="D4" s="21"/>
      <c r="E4" s="21"/>
    </row>
    <row r="5" spans="1:13" ht="25.5" customHeight="1">
      <c r="C5" s="1" t="s">
        <v>4</v>
      </c>
      <c r="D5" s="21"/>
      <c r="E5" s="21"/>
    </row>
    <row r="7" spans="1:13" ht="25.5" customHeight="1">
      <c r="A7" s="22" t="s">
        <v>28</v>
      </c>
      <c r="B7" s="22"/>
      <c r="C7" s="22"/>
      <c r="D7" s="22"/>
      <c r="E7" s="22"/>
    </row>
    <row r="8" spans="1:13" ht="25.5" customHeight="1">
      <c r="A8" s="23"/>
      <c r="B8" s="23"/>
      <c r="C8" s="23"/>
      <c r="D8" s="23"/>
      <c r="E8" s="23"/>
      <c r="F8" s="3"/>
      <c r="G8" s="3"/>
    </row>
    <row r="9" spans="1:13" ht="25.5" customHeight="1">
      <c r="A9" s="21" t="s">
        <v>29</v>
      </c>
      <c r="B9" s="21"/>
      <c r="C9" s="21"/>
      <c r="D9" s="21"/>
      <c r="E9" s="21"/>
      <c r="F9" s="3"/>
      <c r="G9" s="3"/>
    </row>
    <row r="10" spans="1:13" ht="25.5" customHeight="1" thickBot="1">
      <c r="A10" s="1" t="s">
        <v>5</v>
      </c>
    </row>
    <row r="11" spans="1:13" s="2" customFormat="1" ht="25.5" customHeight="1">
      <c r="A11" s="7" t="s">
        <v>6</v>
      </c>
      <c r="B11" s="8" t="s">
        <v>7</v>
      </c>
      <c r="C11" s="8" t="s">
        <v>8</v>
      </c>
      <c r="D11" s="8" t="s">
        <v>12</v>
      </c>
      <c r="E11" s="9" t="s">
        <v>13</v>
      </c>
    </row>
    <row r="12" spans="1:13" ht="25.5" customHeight="1">
      <c r="A12" s="5" t="s">
        <v>9</v>
      </c>
      <c r="B12" s="10"/>
      <c r="C12" s="10"/>
      <c r="D12" s="10" t="str">
        <f>IF(C12="","",C12-B12)</f>
        <v/>
      </c>
      <c r="E12" s="6"/>
      <c r="F12" s="17" t="str">
        <f>IF(B12="","",IF(B12&gt;1500000,"予算額上限エラー",IF(AND(I12="予算額エラー",J12="予算額エラー"),"予算額エラー","")))</f>
        <v/>
      </c>
      <c r="G12" s="17" t="str">
        <f>IF(C12="","",IF(C12&gt;1500000,"決算額上限エラー",IF(AND(K12="決算額エラー",L12="決算額エラー"),"決算額エラー","")))</f>
        <v/>
      </c>
      <c r="H12" s="19"/>
      <c r="I12" s="18" t="e">
        <f>IF(A9="","",IF(AND(A9="（1）地域経済の活性化に資する事業",B12=B15*3/4),"","予算額エラー"))</f>
        <v>#VALUE!</v>
      </c>
      <c r="J12" s="18"/>
      <c r="K12" s="18" t="e">
        <f>IF(A9="","",IF(AND(A9="（1）地域経済の活性化に資する事業",C12=C15*3/4),"","決算額エラー"))</f>
        <v>#VALUE!</v>
      </c>
      <c r="L12" s="18" t="str">
        <f>IF(A9="","",IF(AND(A9="（2）市民生活の回復支援に資する事業",C12=C15),"","決算額エラー"))</f>
        <v/>
      </c>
      <c r="M12" s="19"/>
    </row>
    <row r="13" spans="1:13" ht="25.5" customHeight="1">
      <c r="A13" s="5" t="s">
        <v>25</v>
      </c>
      <c r="B13" s="10"/>
      <c r="C13" s="10"/>
      <c r="D13" s="10" t="str">
        <f t="shared" ref="D13:D14" si="0">IF(C13="","",C13-B13)</f>
        <v/>
      </c>
      <c r="E13" s="6"/>
      <c r="F13" s="17" t="str">
        <f>IF(B15=B27,"","予算額の収支合計額不一致")</f>
        <v/>
      </c>
    </row>
    <row r="14" spans="1:13" ht="25.5" customHeight="1" thickBot="1">
      <c r="A14" s="11"/>
      <c r="B14" s="12"/>
      <c r="C14" s="12"/>
      <c r="D14" s="12" t="str">
        <f t="shared" si="0"/>
        <v/>
      </c>
      <c r="E14" s="13"/>
      <c r="F14" s="17" t="str">
        <f>IF(C15=C27,"","決算額の収支合計額不一致")</f>
        <v/>
      </c>
    </row>
    <row r="15" spans="1:13" ht="25.5" customHeight="1" thickTop="1" thickBot="1">
      <c r="A15" s="14" t="s">
        <v>10</v>
      </c>
      <c r="B15" s="15" t="str">
        <f>IF(SUM(B12:B14)=0,"",SUM(B12:B14))</f>
        <v/>
      </c>
      <c r="C15" s="15" t="str">
        <f t="shared" ref="C15:D15" si="1">IF(SUM(C12:C14)=0,"",SUM(C12:C14))</f>
        <v/>
      </c>
      <c r="D15" s="15" t="str">
        <f t="shared" si="1"/>
        <v/>
      </c>
      <c r="E15" s="16"/>
      <c r="F15" s="1" t="str">
        <f>IF(C15=C27,"","")</f>
        <v/>
      </c>
    </row>
    <row r="17" spans="1:5" ht="25.5" customHeight="1" thickBot="1">
      <c r="A17" s="1" t="s">
        <v>11</v>
      </c>
    </row>
    <row r="18" spans="1:5" s="2" customFormat="1" ht="25.5" customHeight="1">
      <c r="A18" s="7" t="s">
        <v>6</v>
      </c>
      <c r="B18" s="8" t="s">
        <v>7</v>
      </c>
      <c r="C18" s="8" t="s">
        <v>8</v>
      </c>
      <c r="D18" s="8" t="s">
        <v>12</v>
      </c>
      <c r="E18" s="9" t="s">
        <v>13</v>
      </c>
    </row>
    <row r="19" spans="1:5" ht="25.5" customHeight="1">
      <c r="A19" s="5" t="s">
        <v>14</v>
      </c>
      <c r="B19" s="10"/>
      <c r="C19" s="10"/>
      <c r="D19" s="10" t="str">
        <f>IF(C19="","",C19-B19)</f>
        <v/>
      </c>
      <c r="E19" s="6"/>
    </row>
    <row r="20" spans="1:5" ht="25.5" customHeight="1">
      <c r="A20" s="5" t="s">
        <v>15</v>
      </c>
      <c r="B20" s="10"/>
      <c r="C20" s="10"/>
      <c r="D20" s="10" t="str">
        <f t="shared" ref="D20:D26" si="2">IF(C20="","",C20-B20)</f>
        <v/>
      </c>
      <c r="E20" s="6"/>
    </row>
    <row r="21" spans="1:5" ht="25.5" customHeight="1">
      <c r="A21" s="5" t="s">
        <v>16</v>
      </c>
      <c r="B21" s="10"/>
      <c r="C21" s="10"/>
      <c r="D21" s="10" t="str">
        <f t="shared" si="2"/>
        <v/>
      </c>
      <c r="E21" s="6"/>
    </row>
    <row r="22" spans="1:5" ht="25.5" customHeight="1">
      <c r="A22" s="5" t="s">
        <v>17</v>
      </c>
      <c r="B22" s="10"/>
      <c r="C22" s="10"/>
      <c r="D22" s="10" t="str">
        <f t="shared" si="2"/>
        <v/>
      </c>
      <c r="E22" s="6"/>
    </row>
    <row r="23" spans="1:5" ht="25.5" customHeight="1">
      <c r="A23" s="5" t="s">
        <v>18</v>
      </c>
      <c r="B23" s="10"/>
      <c r="C23" s="10"/>
      <c r="D23" s="10" t="str">
        <f t="shared" si="2"/>
        <v/>
      </c>
      <c r="E23" s="6"/>
    </row>
    <row r="24" spans="1:5" ht="25.5" customHeight="1">
      <c r="A24" s="5" t="s">
        <v>19</v>
      </c>
      <c r="B24" s="10"/>
      <c r="C24" s="10"/>
      <c r="D24" s="10" t="str">
        <f t="shared" si="2"/>
        <v/>
      </c>
      <c r="E24" s="6"/>
    </row>
    <row r="25" spans="1:5" ht="25.5" customHeight="1">
      <c r="A25" s="5" t="s">
        <v>20</v>
      </c>
      <c r="B25" s="10"/>
      <c r="C25" s="10"/>
      <c r="D25" s="10" t="str">
        <f t="shared" si="2"/>
        <v/>
      </c>
      <c r="E25" s="6"/>
    </row>
    <row r="26" spans="1:5" ht="25.5" customHeight="1" thickBot="1">
      <c r="A26" s="11" t="s">
        <v>21</v>
      </c>
      <c r="B26" s="12"/>
      <c r="C26" s="12"/>
      <c r="D26" s="12" t="str">
        <f t="shared" si="2"/>
        <v/>
      </c>
      <c r="E26" s="13"/>
    </row>
    <row r="27" spans="1:5" ht="25.5" customHeight="1" thickTop="1" thickBot="1">
      <c r="A27" s="14" t="s">
        <v>10</v>
      </c>
      <c r="B27" s="15" t="str">
        <f>IF(SUM(B19:B26)=0,"",SUM(B19:B26))</f>
        <v/>
      </c>
      <c r="C27" s="15" t="str">
        <f t="shared" ref="C27:D27" si="3">IF(SUM(C19:C26)=0,"",SUM(C19:C26))</f>
        <v/>
      </c>
      <c r="D27" s="15" t="str">
        <f t="shared" si="3"/>
        <v/>
      </c>
      <c r="E27" s="16"/>
    </row>
    <row r="28" spans="1:5" ht="25.5" customHeight="1">
      <c r="D28" s="20" t="s">
        <v>27</v>
      </c>
      <c r="E28" s="20"/>
    </row>
  </sheetData>
  <mergeCells count="7">
    <mergeCell ref="D28:E28"/>
    <mergeCell ref="D3:E3"/>
    <mergeCell ref="D4:E4"/>
    <mergeCell ref="D5:E5"/>
    <mergeCell ref="A7:E7"/>
    <mergeCell ref="A8:E8"/>
    <mergeCell ref="A9:E9"/>
  </mergeCells>
  <phoneticPr fontId="2"/>
  <dataValidations count="1">
    <dataValidation type="list" allowBlank="1" showInputMessage="1" showErrorMessage="1" sqref="A9:E9" xr:uid="{4DCC4235-64E8-4DC8-A55D-500F3ACE3B39}">
      <formula1>"（1）地域経済の活性化に資する事業,（2）市民生活の回復支援に資する事業,（3）地域経済の活性化及び市民生活の回復支援に資する事業"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A5814-B126-474C-93C3-FBF19107D088}">
  <sheetPr>
    <tabColor rgb="FFFF0000"/>
  </sheetPr>
  <dimension ref="A1:G28"/>
  <sheetViews>
    <sheetView workbookViewId="0">
      <selection activeCell="E1" sqref="E1"/>
    </sheetView>
  </sheetViews>
  <sheetFormatPr defaultRowHeight="25.5" customHeight="1"/>
  <cols>
    <col min="1" max="1" width="22" style="1" bestFit="1" customWidth="1"/>
    <col min="2" max="4" width="13.58203125" style="1" customWidth="1"/>
    <col min="5" max="5" width="17.83203125" style="1" customWidth="1"/>
    <col min="6" max="16384" width="8.6640625" style="1"/>
  </cols>
  <sheetData>
    <row r="1" spans="1:7" ht="25.5" customHeight="1">
      <c r="E1" s="4" t="s">
        <v>0</v>
      </c>
    </row>
    <row r="2" spans="1:7" ht="25.5" customHeight="1">
      <c r="A2" s="1" t="s">
        <v>1</v>
      </c>
    </row>
    <row r="3" spans="1:7" ht="25.5" customHeight="1">
      <c r="C3" s="1" t="s">
        <v>2</v>
      </c>
      <c r="D3" s="21" t="s">
        <v>22</v>
      </c>
      <c r="E3" s="21"/>
    </row>
    <row r="4" spans="1:7" ht="25.5" customHeight="1">
      <c r="C4" s="1" t="s">
        <v>3</v>
      </c>
      <c r="D4" s="21"/>
      <c r="E4" s="21"/>
    </row>
    <row r="5" spans="1:7" ht="25.5" customHeight="1">
      <c r="C5" s="1" t="s">
        <v>4</v>
      </c>
      <c r="D5" s="21" t="s">
        <v>23</v>
      </c>
      <c r="E5" s="21"/>
    </row>
    <row r="7" spans="1:7" ht="25.5" customHeight="1">
      <c r="A7" s="22" t="s">
        <v>24</v>
      </c>
      <c r="B7" s="22"/>
      <c r="C7" s="22"/>
      <c r="D7" s="22"/>
      <c r="E7" s="22"/>
    </row>
    <row r="8" spans="1:7" ht="25.5" customHeight="1">
      <c r="A8" s="23"/>
      <c r="B8" s="23"/>
      <c r="C8" s="23"/>
      <c r="D8" s="23"/>
      <c r="E8" s="23"/>
      <c r="F8" s="3"/>
      <c r="G8" s="3"/>
    </row>
    <row r="9" spans="1:7" ht="25.5" customHeight="1">
      <c r="A9" s="21" t="s">
        <v>26</v>
      </c>
      <c r="B9" s="21"/>
      <c r="C9" s="21"/>
      <c r="D9" s="21"/>
      <c r="E9" s="21"/>
      <c r="F9" s="3"/>
      <c r="G9" s="3"/>
    </row>
    <row r="10" spans="1:7" ht="25.5" customHeight="1" thickBot="1">
      <c r="A10" s="1" t="s">
        <v>5</v>
      </c>
    </row>
    <row r="11" spans="1:7" s="2" customFormat="1" ht="25.5" customHeight="1">
      <c r="A11" s="7" t="s">
        <v>6</v>
      </c>
      <c r="B11" s="8" t="s">
        <v>7</v>
      </c>
      <c r="C11" s="8" t="s">
        <v>8</v>
      </c>
      <c r="D11" s="8" t="s">
        <v>12</v>
      </c>
      <c r="E11" s="9" t="s">
        <v>13</v>
      </c>
    </row>
    <row r="12" spans="1:7" ht="25.5" customHeight="1">
      <c r="A12" s="5" t="s">
        <v>9</v>
      </c>
      <c r="B12" s="10">
        <v>1350000</v>
      </c>
      <c r="C12" s="10"/>
      <c r="D12" s="10" t="str">
        <f>IF(C12="","",C12-B12)</f>
        <v/>
      </c>
      <c r="E12" s="6"/>
    </row>
    <row r="13" spans="1:7" ht="25.5" customHeight="1">
      <c r="A13" s="5" t="s">
        <v>25</v>
      </c>
      <c r="B13" s="10">
        <v>450000</v>
      </c>
      <c r="C13" s="10"/>
      <c r="D13" s="10" t="str">
        <f t="shared" ref="D13:D14" si="0">IF(C13="","",C13-B13)</f>
        <v/>
      </c>
      <c r="E13" s="6"/>
    </row>
    <row r="14" spans="1:7" ht="25.5" customHeight="1" thickBot="1">
      <c r="A14" s="11"/>
      <c r="B14" s="12"/>
      <c r="C14" s="12"/>
      <c r="D14" s="12" t="str">
        <f t="shared" si="0"/>
        <v/>
      </c>
      <c r="E14" s="13"/>
    </row>
    <row r="15" spans="1:7" ht="25.5" customHeight="1" thickTop="1" thickBot="1">
      <c r="A15" s="14" t="s">
        <v>10</v>
      </c>
      <c r="B15" s="15">
        <f>IF(SUM(B12:B14)=0,"",SUM(B12:B14))</f>
        <v>1800000</v>
      </c>
      <c r="C15" s="15" t="str">
        <f t="shared" ref="C15:D15" si="1">IF(SUM(C12:C14)=0,"",SUM(C12:C14))</f>
        <v/>
      </c>
      <c r="D15" s="15" t="str">
        <f t="shared" si="1"/>
        <v/>
      </c>
      <c r="E15" s="16"/>
    </row>
    <row r="17" spans="1:5" ht="25.5" customHeight="1" thickBot="1">
      <c r="A17" s="1" t="s">
        <v>11</v>
      </c>
    </row>
    <row r="18" spans="1:5" s="2" customFormat="1" ht="25.5" customHeight="1">
      <c r="A18" s="7" t="s">
        <v>6</v>
      </c>
      <c r="B18" s="8" t="s">
        <v>7</v>
      </c>
      <c r="C18" s="8" t="s">
        <v>8</v>
      </c>
      <c r="D18" s="8" t="s">
        <v>12</v>
      </c>
      <c r="E18" s="9" t="s">
        <v>13</v>
      </c>
    </row>
    <row r="19" spans="1:5" ht="25.5" customHeight="1">
      <c r="A19" s="5" t="s">
        <v>14</v>
      </c>
      <c r="B19" s="10">
        <v>500000</v>
      </c>
      <c r="C19" s="10"/>
      <c r="D19" s="10" t="str">
        <f>IF(C19="","",C19-B19)</f>
        <v/>
      </c>
      <c r="E19" s="6"/>
    </row>
    <row r="20" spans="1:5" ht="25.5" customHeight="1">
      <c r="A20" s="5" t="s">
        <v>15</v>
      </c>
      <c r="B20" s="10">
        <v>0</v>
      </c>
      <c r="C20" s="10"/>
      <c r="D20" s="10" t="str">
        <f t="shared" ref="D20:D26" si="2">IF(C20="","",C20-B20)</f>
        <v/>
      </c>
      <c r="E20" s="6"/>
    </row>
    <row r="21" spans="1:5" ht="25.5" customHeight="1">
      <c r="A21" s="5" t="s">
        <v>16</v>
      </c>
      <c r="B21" s="10">
        <v>300000</v>
      </c>
      <c r="C21" s="10"/>
      <c r="D21" s="10" t="str">
        <f t="shared" si="2"/>
        <v/>
      </c>
      <c r="E21" s="6"/>
    </row>
    <row r="22" spans="1:5" ht="25.5" customHeight="1">
      <c r="A22" s="5" t="s">
        <v>17</v>
      </c>
      <c r="B22" s="10">
        <v>100000</v>
      </c>
      <c r="C22" s="10"/>
      <c r="D22" s="10" t="str">
        <f t="shared" si="2"/>
        <v/>
      </c>
      <c r="E22" s="6"/>
    </row>
    <row r="23" spans="1:5" ht="25.5" customHeight="1">
      <c r="A23" s="5" t="s">
        <v>18</v>
      </c>
      <c r="B23" s="10">
        <v>650000</v>
      </c>
      <c r="C23" s="10"/>
      <c r="D23" s="10" t="str">
        <f t="shared" si="2"/>
        <v/>
      </c>
      <c r="E23" s="6"/>
    </row>
    <row r="24" spans="1:5" ht="25.5" customHeight="1">
      <c r="A24" s="5" t="s">
        <v>19</v>
      </c>
      <c r="B24" s="10">
        <v>0</v>
      </c>
      <c r="C24" s="10"/>
      <c r="D24" s="10" t="str">
        <f t="shared" si="2"/>
        <v/>
      </c>
      <c r="E24" s="6"/>
    </row>
    <row r="25" spans="1:5" ht="25.5" customHeight="1">
      <c r="A25" s="5" t="s">
        <v>20</v>
      </c>
      <c r="B25" s="10">
        <v>200000</v>
      </c>
      <c r="C25" s="10"/>
      <c r="D25" s="10" t="str">
        <f t="shared" si="2"/>
        <v/>
      </c>
      <c r="E25" s="6"/>
    </row>
    <row r="26" spans="1:5" ht="25.5" customHeight="1" thickBot="1">
      <c r="A26" s="11" t="s">
        <v>21</v>
      </c>
      <c r="B26" s="12">
        <v>50000</v>
      </c>
      <c r="C26" s="12"/>
      <c r="D26" s="12" t="str">
        <f t="shared" si="2"/>
        <v/>
      </c>
      <c r="E26" s="13"/>
    </row>
    <row r="27" spans="1:5" ht="25.5" customHeight="1" thickTop="1" thickBot="1">
      <c r="A27" s="14" t="s">
        <v>10</v>
      </c>
      <c r="B27" s="15">
        <f>SUM(B19:B26)</f>
        <v>1800000</v>
      </c>
      <c r="C27" s="15">
        <f t="shared" ref="C27:D27" si="3">SUM(C19:C26)</f>
        <v>0</v>
      </c>
      <c r="D27" s="15">
        <f t="shared" si="3"/>
        <v>0</v>
      </c>
      <c r="E27" s="16"/>
    </row>
    <row r="28" spans="1:5" ht="25.5" customHeight="1">
      <c r="D28" s="20" t="s">
        <v>27</v>
      </c>
      <c r="E28" s="20"/>
    </row>
  </sheetData>
  <mergeCells count="7">
    <mergeCell ref="D28:E28"/>
    <mergeCell ref="D3:E3"/>
    <mergeCell ref="D4:E4"/>
    <mergeCell ref="D5:E5"/>
    <mergeCell ref="A8:E8"/>
    <mergeCell ref="A7:E7"/>
    <mergeCell ref="A9:E9"/>
  </mergeCells>
  <phoneticPr fontId="2"/>
  <dataValidations count="1">
    <dataValidation type="list" allowBlank="1" showInputMessage="1" showErrorMessage="1" sqref="A9:E9" xr:uid="{F42240BF-D632-49D1-926B-C6ACAD24F2B5}">
      <formula1>"（1）地域経済の活性化に資する事業,（2）市民生活の回復支援に資する事業,（3）地域経済の活性化及び市民生活の回復支援に資する事業"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A20A-EDB3-42C3-B691-89A1BF3616B5}">
  <sheetPr>
    <tabColor rgb="FFFF0000"/>
  </sheetPr>
  <dimension ref="A1:G28"/>
  <sheetViews>
    <sheetView workbookViewId="0">
      <selection activeCell="I4" sqref="I4:I5"/>
    </sheetView>
  </sheetViews>
  <sheetFormatPr defaultRowHeight="25.5" customHeight="1"/>
  <cols>
    <col min="1" max="1" width="22" style="1" bestFit="1" customWidth="1"/>
    <col min="2" max="4" width="13.58203125" style="1" customWidth="1"/>
    <col min="5" max="5" width="17.83203125" style="1" customWidth="1"/>
    <col min="6" max="16384" width="8.6640625" style="1"/>
  </cols>
  <sheetData>
    <row r="1" spans="1:7" ht="25.5" customHeight="1">
      <c r="E1" s="4" t="s">
        <v>0</v>
      </c>
    </row>
    <row r="2" spans="1:7" ht="25.5" customHeight="1">
      <c r="A2" s="1" t="s">
        <v>1</v>
      </c>
    </row>
    <row r="3" spans="1:7" ht="25.5" customHeight="1">
      <c r="C3" s="1" t="s">
        <v>2</v>
      </c>
      <c r="D3" s="21" t="s">
        <v>22</v>
      </c>
      <c r="E3" s="21"/>
    </row>
    <row r="4" spans="1:7" ht="25.5" customHeight="1">
      <c r="C4" s="1" t="s">
        <v>3</v>
      </c>
      <c r="D4" s="21"/>
      <c r="E4" s="21"/>
    </row>
    <row r="5" spans="1:7" ht="25.5" customHeight="1">
      <c r="C5" s="1" t="s">
        <v>4</v>
      </c>
      <c r="D5" s="21" t="s">
        <v>23</v>
      </c>
      <c r="E5" s="21"/>
    </row>
    <row r="7" spans="1:7" ht="25.5" customHeight="1">
      <c r="A7" s="22" t="s">
        <v>24</v>
      </c>
      <c r="B7" s="22"/>
      <c r="C7" s="22"/>
      <c r="D7" s="22"/>
      <c r="E7" s="22"/>
    </row>
    <row r="8" spans="1:7" ht="25.5" customHeight="1">
      <c r="A8" s="23"/>
      <c r="B8" s="23"/>
      <c r="C8" s="23"/>
      <c r="D8" s="23"/>
      <c r="E8" s="23"/>
      <c r="F8" s="3"/>
      <c r="G8" s="3"/>
    </row>
    <row r="9" spans="1:7" ht="25.5" customHeight="1">
      <c r="A9" s="21" t="s">
        <v>26</v>
      </c>
      <c r="B9" s="21"/>
      <c r="C9" s="21"/>
      <c r="D9" s="21"/>
      <c r="E9" s="21"/>
      <c r="F9" s="3"/>
      <c r="G9" s="3"/>
    </row>
    <row r="10" spans="1:7" ht="25.5" customHeight="1" thickBot="1">
      <c r="A10" s="1" t="s">
        <v>5</v>
      </c>
    </row>
    <row r="11" spans="1:7" s="2" customFormat="1" ht="25.5" customHeight="1">
      <c r="A11" s="7" t="s">
        <v>6</v>
      </c>
      <c r="B11" s="8" t="s">
        <v>7</v>
      </c>
      <c r="C11" s="8" t="s">
        <v>8</v>
      </c>
      <c r="D11" s="8" t="s">
        <v>12</v>
      </c>
      <c r="E11" s="9" t="s">
        <v>13</v>
      </c>
    </row>
    <row r="12" spans="1:7" ht="25.5" customHeight="1">
      <c r="A12" s="5" t="s">
        <v>9</v>
      </c>
      <c r="B12" s="10">
        <v>1350000</v>
      </c>
      <c r="C12" s="10">
        <v>1237500</v>
      </c>
      <c r="D12" s="10">
        <f>IF(C12="","",C12-B12)</f>
        <v>-112500</v>
      </c>
      <c r="E12" s="6"/>
    </row>
    <row r="13" spans="1:7" ht="25.5" customHeight="1">
      <c r="A13" s="5" t="s">
        <v>25</v>
      </c>
      <c r="B13" s="10">
        <v>450000</v>
      </c>
      <c r="C13" s="10">
        <v>412500</v>
      </c>
      <c r="D13" s="10">
        <f t="shared" ref="D13:D14" si="0">IF(C13="","",C13-B13)</f>
        <v>-37500</v>
      </c>
      <c r="E13" s="6"/>
    </row>
    <row r="14" spans="1:7" ht="25.5" customHeight="1" thickBot="1">
      <c r="A14" s="11"/>
      <c r="B14" s="12"/>
      <c r="C14" s="12"/>
      <c r="D14" s="12" t="str">
        <f t="shared" si="0"/>
        <v/>
      </c>
      <c r="E14" s="13"/>
    </row>
    <row r="15" spans="1:7" ht="25.5" customHeight="1" thickTop="1" thickBot="1">
      <c r="A15" s="14" t="s">
        <v>10</v>
      </c>
      <c r="B15" s="15">
        <f>IF(SUM(B12:B14)=0,"",SUM(B12:B14))</f>
        <v>1800000</v>
      </c>
      <c r="C15" s="15">
        <f t="shared" ref="C15:D15" si="1">IF(SUM(C12:C14)=0,"",SUM(C12:C14))</f>
        <v>1650000</v>
      </c>
      <c r="D15" s="15">
        <f t="shared" si="1"/>
        <v>-150000</v>
      </c>
      <c r="E15" s="16"/>
    </row>
    <row r="17" spans="1:5" ht="25.5" customHeight="1" thickBot="1">
      <c r="A17" s="1" t="s">
        <v>11</v>
      </c>
    </row>
    <row r="18" spans="1:5" s="2" customFormat="1" ht="25.5" customHeight="1">
      <c r="A18" s="7" t="s">
        <v>6</v>
      </c>
      <c r="B18" s="8" t="s">
        <v>7</v>
      </c>
      <c r="C18" s="8" t="s">
        <v>8</v>
      </c>
      <c r="D18" s="8" t="s">
        <v>12</v>
      </c>
      <c r="E18" s="9" t="s">
        <v>13</v>
      </c>
    </row>
    <row r="19" spans="1:5" ht="25.5" customHeight="1">
      <c r="A19" s="5" t="s">
        <v>14</v>
      </c>
      <c r="B19" s="10">
        <v>500000</v>
      </c>
      <c r="C19" s="10">
        <v>500000</v>
      </c>
      <c r="D19" s="10">
        <f>IF(C19="","",C19-B19)</f>
        <v>0</v>
      </c>
      <c r="E19" s="6"/>
    </row>
    <row r="20" spans="1:5" ht="25.5" customHeight="1">
      <c r="A20" s="5" t="s">
        <v>15</v>
      </c>
      <c r="B20" s="10">
        <v>0</v>
      </c>
      <c r="C20" s="10">
        <v>0</v>
      </c>
      <c r="D20" s="10">
        <f t="shared" ref="D20:D26" si="2">IF(C20="","",C20-B20)</f>
        <v>0</v>
      </c>
      <c r="E20" s="6"/>
    </row>
    <row r="21" spans="1:5" ht="25.5" customHeight="1">
      <c r="A21" s="5" t="s">
        <v>16</v>
      </c>
      <c r="B21" s="10">
        <v>300000</v>
      </c>
      <c r="C21" s="10">
        <v>300000</v>
      </c>
      <c r="D21" s="10">
        <f t="shared" si="2"/>
        <v>0</v>
      </c>
      <c r="E21" s="6"/>
    </row>
    <row r="22" spans="1:5" ht="25.5" customHeight="1">
      <c r="A22" s="5" t="s">
        <v>17</v>
      </c>
      <c r="B22" s="10">
        <v>100000</v>
      </c>
      <c r="C22" s="10">
        <v>100000</v>
      </c>
      <c r="D22" s="10">
        <f t="shared" si="2"/>
        <v>0</v>
      </c>
      <c r="E22" s="6"/>
    </row>
    <row r="23" spans="1:5" ht="25.5" customHeight="1">
      <c r="A23" s="5" t="s">
        <v>18</v>
      </c>
      <c r="B23" s="10">
        <v>650000</v>
      </c>
      <c r="C23" s="10">
        <v>650000</v>
      </c>
      <c r="D23" s="10">
        <f t="shared" si="2"/>
        <v>0</v>
      </c>
      <c r="E23" s="6"/>
    </row>
    <row r="24" spans="1:5" ht="25.5" customHeight="1">
      <c r="A24" s="5" t="s">
        <v>19</v>
      </c>
      <c r="B24" s="10">
        <v>0</v>
      </c>
      <c r="C24" s="10">
        <v>0</v>
      </c>
      <c r="D24" s="10">
        <f t="shared" si="2"/>
        <v>0</v>
      </c>
      <c r="E24" s="6"/>
    </row>
    <row r="25" spans="1:5" ht="25.5" customHeight="1">
      <c r="A25" s="5" t="s">
        <v>20</v>
      </c>
      <c r="B25" s="10">
        <v>200000</v>
      </c>
      <c r="C25" s="10">
        <v>100000</v>
      </c>
      <c r="D25" s="10">
        <f t="shared" si="2"/>
        <v>-100000</v>
      </c>
      <c r="E25" s="6"/>
    </row>
    <row r="26" spans="1:5" ht="25.5" customHeight="1" thickBot="1">
      <c r="A26" s="11" t="s">
        <v>21</v>
      </c>
      <c r="B26" s="12">
        <v>50000</v>
      </c>
      <c r="C26" s="12">
        <v>0</v>
      </c>
      <c r="D26" s="12">
        <f t="shared" si="2"/>
        <v>-50000</v>
      </c>
      <c r="E26" s="13"/>
    </row>
    <row r="27" spans="1:5" ht="25.5" customHeight="1" thickTop="1" thickBot="1">
      <c r="A27" s="14" t="s">
        <v>10</v>
      </c>
      <c r="B27" s="15">
        <f>SUM(B19:B26)</f>
        <v>1800000</v>
      </c>
      <c r="C27" s="15">
        <f t="shared" ref="C27:D27" si="3">SUM(C19:C26)</f>
        <v>1650000</v>
      </c>
      <c r="D27" s="15">
        <f t="shared" si="3"/>
        <v>-150000</v>
      </c>
      <c r="E27" s="16"/>
    </row>
    <row r="28" spans="1:5" ht="25.5" customHeight="1">
      <c r="D28" s="20" t="s">
        <v>27</v>
      </c>
      <c r="E28" s="20"/>
    </row>
  </sheetData>
  <mergeCells count="7">
    <mergeCell ref="D28:E28"/>
    <mergeCell ref="D3:E3"/>
    <mergeCell ref="D4:E4"/>
    <mergeCell ref="D5:E5"/>
    <mergeCell ref="A7:E7"/>
    <mergeCell ref="A8:E8"/>
    <mergeCell ref="A9:E9"/>
  </mergeCells>
  <phoneticPr fontId="2"/>
  <dataValidations count="1">
    <dataValidation type="list" allowBlank="1" showInputMessage="1" showErrorMessage="1" sqref="A9:E9" xr:uid="{F52665E0-CF42-4302-BBEE-1F01F082109A}">
      <formula1>"（1）地域経済の活性化に資する事業,（2）市民生活の回復支援に資する事業,（3）地域経済の活性化及び市民生活の回復支援に資する事業"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予算・決算書</vt:lpstr>
      <vt:lpstr>予算書 (記入例)</vt:lpstr>
      <vt:lpstr>決算書(記入例)</vt:lpstr>
      <vt:lpstr>予算・決算書!Print_Area</vt:lpstr>
    </vt:vector>
  </TitlesOfParts>
  <Company>Uruma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長濱　一史</dc:creator>
  <cp:lastModifiedBy>長濱　一史</cp:lastModifiedBy>
  <cp:lastPrinted>2022-05-09T02:02:57Z</cp:lastPrinted>
  <dcterms:created xsi:type="dcterms:W3CDTF">2022-05-08T23:40:59Z</dcterms:created>
  <dcterms:modified xsi:type="dcterms:W3CDTF">2022-05-13T04:18:09Z</dcterms:modified>
</cp:coreProperties>
</file>